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VII Información de Cumplimiento LDF\"/>
    </mc:Choice>
  </mc:AlternateContent>
  <bookViews>
    <workbookView xWindow="0" yWindow="0" windowWidth="17040" windowHeight="10665"/>
  </bookViews>
  <sheets>
    <sheet name="F6d_EAEPED_CF" sheetId="1" r:id="rId1"/>
  </sheets>
  <calcPr calcId="152511"/>
</workbook>
</file>

<file path=xl/calcChain.xml><?xml version="1.0" encoding="utf-8"?>
<calcChain xmlns="http://schemas.openxmlformats.org/spreadsheetml/2006/main">
  <c r="B12" i="1" l="1"/>
  <c r="C12" i="1"/>
  <c r="E12" i="1"/>
  <c r="F12" i="1"/>
  <c r="D13" i="1"/>
  <c r="G13" i="1"/>
  <c r="D14" i="1"/>
  <c r="G14" i="1"/>
  <c r="D15" i="1"/>
  <c r="G15" i="1" s="1"/>
  <c r="D16" i="1"/>
  <c r="G16" i="1"/>
  <c r="D17" i="1"/>
  <c r="G17" i="1"/>
  <c r="D18" i="1"/>
  <c r="G18" i="1" s="1"/>
  <c r="D19" i="1"/>
  <c r="G19" i="1"/>
  <c r="D20" i="1"/>
  <c r="G20" i="1"/>
  <c r="B22" i="1"/>
  <c r="D22" i="1" s="1"/>
  <c r="G22" i="1" s="1"/>
  <c r="C22" i="1"/>
  <c r="E22" i="1"/>
  <c r="F22" i="1"/>
  <c r="D23" i="1"/>
  <c r="G23" i="1"/>
  <c r="D24" i="1"/>
  <c r="G24" i="1" s="1"/>
  <c r="D25" i="1"/>
  <c r="G25" i="1"/>
  <c r="D26" i="1"/>
  <c r="G26" i="1"/>
  <c r="D27" i="1"/>
  <c r="G27" i="1" s="1"/>
  <c r="D28" i="1"/>
  <c r="G28" i="1"/>
  <c r="D29" i="1"/>
  <c r="G29" i="1"/>
  <c r="B31" i="1"/>
  <c r="D31" i="1" s="1"/>
  <c r="G31" i="1" s="1"/>
  <c r="C31" i="1"/>
  <c r="E31" i="1"/>
  <c r="F31" i="1"/>
  <c r="D32" i="1"/>
  <c r="G32" i="1"/>
  <c r="D33" i="1"/>
  <c r="G33" i="1" s="1"/>
  <c r="D34" i="1"/>
  <c r="G34" i="1"/>
  <c r="D35" i="1"/>
  <c r="G35" i="1"/>
  <c r="D36" i="1"/>
  <c r="G36" i="1" s="1"/>
  <c r="D37" i="1"/>
  <c r="G37" i="1"/>
  <c r="D38" i="1"/>
  <c r="G38" i="1"/>
  <c r="D39" i="1"/>
  <c r="G39" i="1" s="1"/>
  <c r="D40" i="1"/>
  <c r="G40" i="1"/>
  <c r="B42" i="1"/>
  <c r="C42" i="1"/>
  <c r="E42" i="1"/>
  <c r="F42" i="1"/>
  <c r="D43" i="1"/>
  <c r="G43" i="1"/>
  <c r="D44" i="1"/>
  <c r="G44" i="1"/>
  <c r="D45" i="1"/>
  <c r="G45" i="1" s="1"/>
  <c r="D46" i="1"/>
  <c r="G46" i="1"/>
  <c r="B49" i="1"/>
  <c r="C49" i="1"/>
  <c r="D49" i="1"/>
  <c r="G49" i="1" s="1"/>
  <c r="E49" i="1"/>
  <c r="F49" i="1"/>
  <c r="D50" i="1"/>
  <c r="G50" i="1"/>
  <c r="D51" i="1"/>
  <c r="G51" i="1" s="1"/>
  <c r="D52" i="1"/>
  <c r="G52" i="1"/>
  <c r="D53" i="1"/>
  <c r="G53" i="1"/>
  <c r="D54" i="1"/>
  <c r="G54" i="1" s="1"/>
  <c r="D55" i="1"/>
  <c r="G55" i="1"/>
  <c r="D56" i="1"/>
  <c r="G56" i="1"/>
  <c r="D57" i="1"/>
  <c r="G57" i="1" s="1"/>
  <c r="B59" i="1"/>
  <c r="C59" i="1"/>
  <c r="E59" i="1"/>
  <c r="F59" i="1"/>
  <c r="D60" i="1"/>
  <c r="G60" i="1" s="1"/>
  <c r="D61" i="1"/>
  <c r="G61" i="1"/>
  <c r="D62" i="1"/>
  <c r="G62" i="1"/>
  <c r="D63" i="1"/>
  <c r="G63" i="1" s="1"/>
  <c r="D64" i="1"/>
  <c r="G64" i="1"/>
  <c r="D65" i="1"/>
  <c r="G65" i="1"/>
  <c r="D66" i="1"/>
  <c r="G66" i="1" s="1"/>
  <c r="B68" i="1"/>
  <c r="D68" i="1" s="1"/>
  <c r="G68" i="1" s="1"/>
  <c r="C68" i="1"/>
  <c r="E68" i="1"/>
  <c r="F68" i="1"/>
  <c r="D69" i="1"/>
  <c r="G69" i="1"/>
  <c r="D70" i="1"/>
  <c r="G70" i="1"/>
  <c r="D71" i="1"/>
  <c r="G71" i="1" s="1"/>
  <c r="D72" i="1"/>
  <c r="G72" i="1"/>
  <c r="D73" i="1"/>
  <c r="G73" i="1"/>
  <c r="D74" i="1"/>
  <c r="G74" i="1" s="1"/>
  <c r="D75" i="1"/>
  <c r="G75" i="1"/>
  <c r="D76" i="1"/>
  <c r="G76" i="1"/>
  <c r="D77" i="1"/>
  <c r="G77" i="1" s="1"/>
  <c r="B79" i="1"/>
  <c r="D79" i="1" s="1"/>
  <c r="G79" i="1" s="1"/>
  <c r="C79" i="1"/>
  <c r="E79" i="1"/>
  <c r="F79" i="1"/>
  <c r="D80" i="1"/>
  <c r="G80" i="1"/>
  <c r="D81" i="1"/>
  <c r="G81" i="1"/>
  <c r="D82" i="1"/>
  <c r="G82" i="1" s="1"/>
  <c r="D83" i="1"/>
  <c r="G83" i="1"/>
  <c r="E11" i="1" l="1"/>
  <c r="D59" i="1"/>
  <c r="G59" i="1" s="1"/>
  <c r="G48" i="1" s="1"/>
  <c r="F48" i="1"/>
  <c r="E48" i="1"/>
  <c r="F11" i="1"/>
  <c r="C48" i="1"/>
  <c r="C11" i="1"/>
  <c r="B48" i="1"/>
  <c r="B85" i="1" s="1"/>
  <c r="D42" i="1"/>
  <c r="G42" i="1" s="1"/>
  <c r="B11" i="1"/>
  <c r="F85" i="1"/>
  <c r="E85" i="1"/>
  <c r="C85" i="1"/>
  <c r="D12" i="1"/>
  <c r="D48" i="1" l="1"/>
  <c r="D11" i="1"/>
  <c r="D85" i="1" s="1"/>
  <c r="G12" i="1"/>
  <c r="G11" i="1" s="1"/>
  <c r="G85" i="1" s="1"/>
</calcChain>
</file>

<file path=xl/sharedStrings.xml><?xml version="1.0" encoding="utf-8"?>
<sst xmlns="http://schemas.openxmlformats.org/spreadsheetml/2006/main" count="90" uniqueCount="58">
  <si>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</si>
  <si>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</si>
  <si>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</si>
  <si>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</si>
  <si>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</si>
  <si>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</si>
  <si>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</si>
  <si>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</si>
  <si>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</si>
  <si>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</si>
  <si>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</si>
  <si>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</si>
  <si>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</si>
  <si>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</si>
  <si>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</si>
  <si>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</si>
  <si>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</si>
  <si>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</si>
  <si>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</si>
  <si>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</si>
  <si>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</si>
  <si>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</si>
  <si>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</si>
  <si>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</si>
  <si>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</si>
  <si>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</si>
  <si>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</si>
  <si>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</si>
  <si>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</si>
  <si>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</si>
  <si>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</si>
  <si>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</si>
  <si>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</si>
  <si>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</si>
  <si>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</si>
  <si>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</si>
  <si>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</si>
  <si>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</si>
  <si>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</si>
  <si>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</si>
  <si>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</si>
  <si>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</si>
  <si>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</si>
  <si>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</si>
  <si>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</si>
  <si>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</si>
  <si>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MUNICIPIO DE MADERO</t>
  </si>
  <si>
    <t>DEL 01 DE ENERO DEL2024 AL 31 DE MARZO DEL 2024</t>
  </si>
  <si>
    <t>Bajo protesta de decir verdad declaramos que los Estados Financieros y sus notas, son razonablemente correctos y son responsabilidad del emisor.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</si>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</sst>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6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3" xfId="0" applyBorder="1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0" fillId="0" borderId="2" xfId="0" applyBorder="1" applyAlignment="1">
      <alignment horizontal="left" wrapText="1" indent="3"/>
    </xf>
    <xf numFmtId="166" fontId="0" fillId="0" borderId="0" xfId="0" applyNumberFormat="1"/>
    <xf numFmtId="166" fontId="1" fillId="2" borderId="4" xfId="0" applyNumberFormat="1" applyFont="1" applyFill="1" applyBorder="1" applyAlignment="1">
      <alignment horizontal="center" vertical="center"/>
    </xf>
    <xf numFmtId="166" fontId="1" fillId="2" borderId="4" xfId="0" applyNumberFormat="1" applyFon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166" fontId="0" fillId="0" borderId="2" xfId="0" applyNumberFormat="1" applyBorder="1"/>
    <xf numFmtId="166" fontId="0" fillId="0" borderId="3" xfId="0" applyNumberFormat="1" applyBorder="1"/>
    <xf numFmtId="166" fontId="1" fillId="0" borderId="2" xfId="0" applyNumberFormat="1" applyFont="1" applyBorder="1"/>
    <xf numFmtId="0" fontId="1" fillId="0" borderId="0" xfId="0" applyFont="1"/>
    <xf numFmtId="8" fontId="0" fillId="0" borderId="1" xfId="0" applyNumberFormat="1" applyBorder="1"/>
    <xf numFmtId="8" fontId="1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Font="1" applyBorder="1"/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A82" workbookViewId="0">
      <selection activeCell="A99" sqref="A99:B100"/>
    </sheetView>
  </sheetViews>
  <sheetFormatPr baseColWidth="10" defaultRowHeight="15" x14ac:dyDescent="0.25"/>
  <cols>
    <col min="1" max="1" width="90.28515625" bestFit="1" customWidth="1"/>
    <col min="2" max="2" width="18.85546875" style="9" customWidth="1"/>
    <col min="3" max="3" width="16.85546875" style="9" customWidth="1"/>
    <col min="4" max="4" width="16.5703125" style="9" customWidth="1"/>
    <col min="5" max="5" width="17.42578125" style="9" customWidth="1"/>
    <col min="6" max="6" width="15.85546875" style="9" customWidth="1"/>
    <col min="7" max="7" width="16.7109375" style="9" customWidth="1"/>
  </cols>
  <sheetData>
    <row r="1" spans="1:7" ht="15.75" thickBot="1" x14ac:dyDescent="0.3"/>
    <row r="2" spans="1:7" x14ac:dyDescent="0.25">
      <c r="A2" s="24" t="s">
        <v>46</v>
      </c>
      <c r="B2" s="25"/>
      <c r="C2" s="25"/>
      <c r="D2" s="25"/>
      <c r="E2" s="25"/>
      <c r="F2" s="25"/>
      <c r="G2" s="26"/>
    </row>
    <row r="3" spans="1:7" x14ac:dyDescent="0.25">
      <c r="A3" s="27" t="s">
        <v>0</v>
      </c>
      <c r="B3" s="28"/>
      <c r="C3" s="28"/>
      <c r="D3" s="28"/>
      <c r="E3" s="28"/>
      <c r="F3" s="28"/>
      <c r="G3" s="29"/>
    </row>
    <row r="4" spans="1:7" x14ac:dyDescent="0.25">
      <c r="A4" s="27" t="s">
        <v>1</v>
      </c>
      <c r="B4" s="28"/>
      <c r="C4" s="28"/>
      <c r="D4" s="28"/>
      <c r="E4" s="28"/>
      <c r="F4" s="28"/>
      <c r="G4" s="29"/>
    </row>
    <row r="5" spans="1:7" x14ac:dyDescent="0.25">
      <c r="A5" s="27" t="s">
        <v>47</v>
      </c>
      <c r="B5" s="28"/>
      <c r="C5" s="28"/>
      <c r="D5" s="28"/>
      <c r="E5" s="28"/>
      <c r="F5" s="28"/>
      <c r="G5" s="29"/>
    </row>
    <row r="6" spans="1:7" ht="15.75" thickBot="1" x14ac:dyDescent="0.3">
      <c r="A6" s="30" t="s">
        <v>2</v>
      </c>
      <c r="B6" s="31"/>
      <c r="C6" s="31"/>
      <c r="D6" s="31"/>
      <c r="E6" s="31"/>
      <c r="F6" s="31"/>
      <c r="G6" s="32"/>
    </row>
    <row r="7" spans="1:7" x14ac:dyDescent="0.25">
      <c r="A7" s="39" t="s">
        <v>3</v>
      </c>
      <c r="B7" s="33" t="s">
        <v>4</v>
      </c>
      <c r="C7" s="34"/>
      <c r="D7" s="34"/>
      <c r="E7" s="34"/>
      <c r="F7" s="35"/>
      <c r="G7" s="35" t="s">
        <v>5</v>
      </c>
    </row>
    <row r="8" spans="1:7" ht="15.75" thickBot="1" x14ac:dyDescent="0.3">
      <c r="A8" s="40"/>
      <c r="B8" s="36"/>
      <c r="C8" s="37"/>
      <c r="D8" s="37"/>
      <c r="E8" s="37"/>
      <c r="F8" s="38"/>
      <c r="G8" s="42"/>
    </row>
    <row r="9" spans="1:7" ht="30.75" thickBot="1" x14ac:dyDescent="0.3">
      <c r="A9" s="41"/>
      <c r="B9" s="10" t="s">
        <v>6</v>
      </c>
      <c r="C9" s="11" t="s">
        <v>7</v>
      </c>
      <c r="D9" s="12" t="s">
        <v>8</v>
      </c>
      <c r="E9" s="10" t="s">
        <v>9</v>
      </c>
      <c r="F9" s="13" t="s">
        <v>10</v>
      </c>
      <c r="G9" s="38"/>
    </row>
    <row r="10" spans="1:7" x14ac:dyDescent="0.25">
      <c r="A10" s="1"/>
      <c r="B10" s="18"/>
      <c r="C10" s="18"/>
      <c r="D10" s="18"/>
      <c r="E10" s="18"/>
      <c r="F10" s="18"/>
      <c r="G10" s="18"/>
    </row>
    <row r="11" spans="1:7" x14ac:dyDescent="0.25">
      <c r="A11" s="6" t="s">
        <v>11</v>
      </c>
      <c r="B11" s="19">
        <f t="shared" ref="B11:G11" si="0">B12+B22+B31+B42</f>
        <v>81659033.600000009</v>
      </c>
      <c r="C11" s="19">
        <f t="shared" si="0"/>
        <v>0</v>
      </c>
      <c r="D11" s="19">
        <f t="shared" si="0"/>
        <v>81659033.600000009</v>
      </c>
      <c r="E11" s="19">
        <f t="shared" si="0"/>
        <v>22764740.920000002</v>
      </c>
      <c r="F11" s="19">
        <f t="shared" si="0"/>
        <v>22188369.280000001</v>
      </c>
      <c r="G11" s="19">
        <f t="shared" si="0"/>
        <v>58894292.680000007</v>
      </c>
    </row>
    <row r="12" spans="1:7" s="17" customFormat="1" x14ac:dyDescent="0.25">
      <c r="A12" s="7" t="s">
        <v>12</v>
      </c>
      <c r="B12" s="19">
        <f>SUM(B13:B20)</f>
        <v>40175578.609999999</v>
      </c>
      <c r="C12" s="19">
        <f>SUM(C13:C20)</f>
        <v>0</v>
      </c>
      <c r="D12" s="19">
        <f>B12+C12</f>
        <v>40175578.609999999</v>
      </c>
      <c r="E12" s="19">
        <f>SUM(E13:E20)</f>
        <v>13188959.16</v>
      </c>
      <c r="F12" s="19">
        <f>SUM(F13:F20)</f>
        <v>12798651.050000001</v>
      </c>
      <c r="G12" s="19">
        <f>D12-E12</f>
        <v>26986619.449999999</v>
      </c>
    </row>
    <row r="13" spans="1:7" x14ac:dyDescent="0.25">
      <c r="A13" s="4" t="s">
        <v>13</v>
      </c>
      <c r="B13" s="20">
        <v>0</v>
      </c>
      <c r="C13" s="20">
        <v>0</v>
      </c>
      <c r="D13" s="20">
        <f t="shared" ref="D13:D20" si="1">B13+C13</f>
        <v>0</v>
      </c>
      <c r="E13" s="20">
        <v>0</v>
      </c>
      <c r="F13" s="20">
        <v>0</v>
      </c>
      <c r="G13" s="20">
        <f t="shared" ref="G13:G20" si="2">D13-E13</f>
        <v>0</v>
      </c>
    </row>
    <row r="14" spans="1:7" x14ac:dyDescent="0.25">
      <c r="A14" s="4" t="s">
        <v>14</v>
      </c>
      <c r="B14" s="20">
        <v>0</v>
      </c>
      <c r="C14" s="20">
        <v>0</v>
      </c>
      <c r="D14" s="20">
        <f t="shared" si="1"/>
        <v>0</v>
      </c>
      <c r="E14" s="20">
        <v>0</v>
      </c>
      <c r="F14" s="20">
        <v>0</v>
      </c>
      <c r="G14" s="20">
        <f t="shared" si="2"/>
        <v>0</v>
      </c>
    </row>
    <row r="15" spans="1:7" x14ac:dyDescent="0.25">
      <c r="A15" s="4" t="s">
        <v>15</v>
      </c>
      <c r="B15" s="20">
        <v>22078451.98</v>
      </c>
      <c r="C15" s="20">
        <v>0</v>
      </c>
      <c r="D15" s="20">
        <f t="shared" si="1"/>
        <v>22078451.98</v>
      </c>
      <c r="E15" s="20">
        <v>7131313.8399999999</v>
      </c>
      <c r="F15" s="20">
        <v>7018879.29</v>
      </c>
      <c r="G15" s="20">
        <f t="shared" si="2"/>
        <v>14947138.140000001</v>
      </c>
    </row>
    <row r="16" spans="1:7" x14ac:dyDescent="0.25">
      <c r="A16" s="4" t="s">
        <v>16</v>
      </c>
      <c r="B16" s="20">
        <v>0</v>
      </c>
      <c r="C16" s="20">
        <v>0</v>
      </c>
      <c r="D16" s="20">
        <f t="shared" si="1"/>
        <v>0</v>
      </c>
      <c r="E16" s="20">
        <v>0</v>
      </c>
      <c r="F16" s="20">
        <v>0</v>
      </c>
      <c r="G16" s="20">
        <f t="shared" si="2"/>
        <v>0</v>
      </c>
    </row>
    <row r="17" spans="1:7" x14ac:dyDescent="0.25">
      <c r="A17" s="4" t="s">
        <v>17</v>
      </c>
      <c r="B17" s="20">
        <v>7955224</v>
      </c>
      <c r="C17" s="20">
        <v>0</v>
      </c>
      <c r="D17" s="20">
        <f t="shared" si="1"/>
        <v>7955224</v>
      </c>
      <c r="E17" s="20">
        <v>1199106.33</v>
      </c>
      <c r="F17" s="20">
        <v>1199106.33</v>
      </c>
      <c r="G17" s="20">
        <f t="shared" si="2"/>
        <v>6756117.6699999999</v>
      </c>
    </row>
    <row r="18" spans="1:7" x14ac:dyDescent="0.25">
      <c r="A18" s="4" t="s">
        <v>18</v>
      </c>
      <c r="B18" s="20">
        <v>0</v>
      </c>
      <c r="C18" s="20">
        <v>0</v>
      </c>
      <c r="D18" s="20">
        <f t="shared" si="1"/>
        <v>0</v>
      </c>
      <c r="E18" s="20">
        <v>0</v>
      </c>
      <c r="F18" s="20">
        <v>0</v>
      </c>
      <c r="G18" s="20">
        <f t="shared" si="2"/>
        <v>0</v>
      </c>
    </row>
    <row r="19" spans="1:7" x14ac:dyDescent="0.25">
      <c r="A19" s="4" t="s">
        <v>19</v>
      </c>
      <c r="B19" s="20">
        <v>618982</v>
      </c>
      <c r="C19" s="20">
        <v>0</v>
      </c>
      <c r="D19" s="20">
        <f t="shared" si="1"/>
        <v>618982</v>
      </c>
      <c r="E19" s="20">
        <v>1407657.07</v>
      </c>
      <c r="F19" s="20">
        <v>1380408.85</v>
      </c>
      <c r="G19" s="20">
        <f t="shared" si="2"/>
        <v>-788675.07000000007</v>
      </c>
    </row>
    <row r="20" spans="1:7" x14ac:dyDescent="0.25">
      <c r="A20" s="4" t="s">
        <v>20</v>
      </c>
      <c r="B20" s="20">
        <v>9522920.6300000008</v>
      </c>
      <c r="C20" s="20">
        <v>0</v>
      </c>
      <c r="D20" s="20">
        <f t="shared" si="1"/>
        <v>9522920.6300000008</v>
      </c>
      <c r="E20" s="20">
        <v>3450881.92</v>
      </c>
      <c r="F20" s="20">
        <v>3200256.58</v>
      </c>
      <c r="G20" s="20">
        <f t="shared" si="2"/>
        <v>6072038.7100000009</v>
      </c>
    </row>
    <row r="21" spans="1:7" x14ac:dyDescent="0.25">
      <c r="A21" s="2"/>
      <c r="C21" s="14"/>
      <c r="D21" s="14"/>
      <c r="E21" s="14"/>
      <c r="F21" s="14"/>
      <c r="G21" s="14"/>
    </row>
    <row r="22" spans="1:7" s="17" customFormat="1" x14ac:dyDescent="0.25">
      <c r="A22" s="7" t="s">
        <v>21</v>
      </c>
      <c r="B22" s="19">
        <f>SUM(B23:B29)</f>
        <v>39342476.790000007</v>
      </c>
      <c r="C22" s="19">
        <f>SUM(C23:C29)</f>
        <v>0</v>
      </c>
      <c r="D22" s="19">
        <f>B22+C22</f>
        <v>39342476.790000007</v>
      </c>
      <c r="E22" s="19">
        <f>SUM(E23:E29)</f>
        <v>9279909.5099999998</v>
      </c>
      <c r="F22" s="19">
        <f>SUM(F23:F29)</f>
        <v>9095045.4800000004</v>
      </c>
      <c r="G22" s="19">
        <f>D22-E22</f>
        <v>30062567.280000009</v>
      </c>
    </row>
    <row r="23" spans="1:7" x14ac:dyDescent="0.25">
      <c r="A23" s="4" t="s">
        <v>22</v>
      </c>
      <c r="B23" s="20">
        <v>769962.35</v>
      </c>
      <c r="C23" s="20">
        <v>0</v>
      </c>
      <c r="D23" s="20">
        <f t="shared" ref="D23:D29" si="3">B23+C23</f>
        <v>769962.35</v>
      </c>
      <c r="E23" s="20">
        <v>605290.94999999995</v>
      </c>
      <c r="F23" s="20">
        <v>604687.19999999995</v>
      </c>
      <c r="G23" s="20">
        <f t="shared" ref="G23:G29" si="4">D23-E23</f>
        <v>164671.40000000002</v>
      </c>
    </row>
    <row r="24" spans="1:7" x14ac:dyDescent="0.25">
      <c r="A24" s="4" t="s">
        <v>23</v>
      </c>
      <c r="B24" s="20">
        <v>25819920.98</v>
      </c>
      <c r="C24" s="20">
        <v>0</v>
      </c>
      <c r="D24" s="20">
        <f t="shared" si="3"/>
        <v>25819920.98</v>
      </c>
      <c r="E24" s="20">
        <v>6912784.7400000002</v>
      </c>
      <c r="F24" s="20">
        <v>6742156.8099999996</v>
      </c>
      <c r="G24" s="20">
        <f t="shared" si="4"/>
        <v>18907136.240000002</v>
      </c>
    </row>
    <row r="25" spans="1:7" x14ac:dyDescent="0.25">
      <c r="A25" s="4" t="s">
        <v>24</v>
      </c>
      <c r="B25" s="20">
        <v>0</v>
      </c>
      <c r="C25" s="20">
        <v>0</v>
      </c>
      <c r="D25" s="20">
        <f t="shared" si="3"/>
        <v>0</v>
      </c>
      <c r="E25" s="20">
        <v>0</v>
      </c>
      <c r="F25" s="20">
        <v>0</v>
      </c>
      <c r="G25" s="20">
        <f t="shared" si="4"/>
        <v>0</v>
      </c>
    </row>
    <row r="26" spans="1:7" x14ac:dyDescent="0.25">
      <c r="A26" s="4" t="s">
        <v>25</v>
      </c>
      <c r="B26" s="20">
        <v>931939.51</v>
      </c>
      <c r="C26" s="20">
        <v>0</v>
      </c>
      <c r="D26" s="20">
        <f t="shared" si="3"/>
        <v>931939.51</v>
      </c>
      <c r="E26" s="20">
        <v>249039.42</v>
      </c>
      <c r="F26" s="20">
        <v>249039.42</v>
      </c>
      <c r="G26" s="20">
        <f t="shared" si="4"/>
        <v>682900.09</v>
      </c>
    </row>
    <row r="27" spans="1:7" x14ac:dyDescent="0.25">
      <c r="A27" s="4" t="s">
        <v>26</v>
      </c>
      <c r="B27" s="20">
        <v>0</v>
      </c>
      <c r="C27" s="20">
        <v>0</v>
      </c>
      <c r="D27" s="20">
        <f t="shared" si="3"/>
        <v>0</v>
      </c>
      <c r="E27" s="20">
        <v>0</v>
      </c>
      <c r="F27" s="20">
        <v>0</v>
      </c>
      <c r="G27" s="20">
        <f t="shared" si="4"/>
        <v>0</v>
      </c>
    </row>
    <row r="28" spans="1:7" x14ac:dyDescent="0.25">
      <c r="A28" s="4" t="s">
        <v>27</v>
      </c>
      <c r="B28" s="20">
        <v>4978179.95</v>
      </c>
      <c r="C28" s="20">
        <v>0</v>
      </c>
      <c r="D28" s="20">
        <f t="shared" si="3"/>
        <v>4978179.95</v>
      </c>
      <c r="E28" s="20">
        <v>862907.8</v>
      </c>
      <c r="F28" s="20">
        <v>851275.5</v>
      </c>
      <c r="G28" s="20">
        <f t="shared" si="4"/>
        <v>4115272.1500000004</v>
      </c>
    </row>
    <row r="29" spans="1:7" x14ac:dyDescent="0.25">
      <c r="A29" s="4" t="s">
        <v>28</v>
      </c>
      <c r="B29" s="20">
        <v>6842474</v>
      </c>
      <c r="C29" s="20">
        <v>0</v>
      </c>
      <c r="D29" s="20">
        <f t="shared" si="3"/>
        <v>6842474</v>
      </c>
      <c r="E29" s="20">
        <v>649886.6</v>
      </c>
      <c r="F29" s="20">
        <v>647886.55000000005</v>
      </c>
      <c r="G29" s="20">
        <f t="shared" si="4"/>
        <v>6192587.4000000004</v>
      </c>
    </row>
    <row r="30" spans="1:7" x14ac:dyDescent="0.25">
      <c r="A30" s="2"/>
      <c r="B30" s="14"/>
      <c r="C30" s="14"/>
      <c r="D30" s="14"/>
      <c r="E30" s="14"/>
      <c r="F30" s="14"/>
      <c r="G30" s="14"/>
    </row>
    <row r="31" spans="1:7" s="17" customFormat="1" x14ac:dyDescent="0.25">
      <c r="A31" s="7" t="s">
        <v>29</v>
      </c>
      <c r="B31" s="19">
        <f>SUM(B32:B40)</f>
        <v>2140978.2000000002</v>
      </c>
      <c r="C31" s="19">
        <f>SUM(C32:C40)</f>
        <v>0</v>
      </c>
      <c r="D31" s="19">
        <f>B31+C31</f>
        <v>2140978.2000000002</v>
      </c>
      <c r="E31" s="19">
        <f>SUM(E32:E40)</f>
        <v>295872.25</v>
      </c>
      <c r="F31" s="19">
        <f>SUM(F32:F40)</f>
        <v>294672.75</v>
      </c>
      <c r="G31" s="19">
        <f>D31-E31</f>
        <v>1845105.9500000002</v>
      </c>
    </row>
    <row r="32" spans="1:7" x14ac:dyDescent="0.25">
      <c r="A32" s="4" t="s">
        <v>30</v>
      </c>
      <c r="B32" s="20">
        <v>0</v>
      </c>
      <c r="C32" s="20">
        <v>0</v>
      </c>
      <c r="D32" s="20">
        <f t="shared" ref="D32:D40" si="5">B32+C32</f>
        <v>0</v>
      </c>
      <c r="E32" s="20">
        <v>0</v>
      </c>
      <c r="F32" s="20">
        <v>0</v>
      </c>
      <c r="G32" s="20">
        <f t="shared" ref="G32:G40" si="6">D32-E32</f>
        <v>0</v>
      </c>
    </row>
    <row r="33" spans="1:7" x14ac:dyDescent="0.25">
      <c r="A33" s="4" t="s">
        <v>31</v>
      </c>
      <c r="B33" s="20">
        <v>2140978.2000000002</v>
      </c>
      <c r="C33" s="20">
        <v>0</v>
      </c>
      <c r="D33" s="20">
        <f t="shared" si="5"/>
        <v>2140978.2000000002</v>
      </c>
      <c r="E33" s="20">
        <v>295872.25</v>
      </c>
      <c r="F33" s="20">
        <v>294672.75</v>
      </c>
      <c r="G33" s="20">
        <f t="shared" si="6"/>
        <v>1845105.9500000002</v>
      </c>
    </row>
    <row r="34" spans="1:7" x14ac:dyDescent="0.25">
      <c r="A34" s="4" t="s">
        <v>32</v>
      </c>
      <c r="B34" s="20">
        <v>0</v>
      </c>
      <c r="C34" s="20">
        <v>0</v>
      </c>
      <c r="D34" s="20">
        <f t="shared" si="5"/>
        <v>0</v>
      </c>
      <c r="E34" s="20">
        <v>0</v>
      </c>
      <c r="F34" s="20">
        <v>0</v>
      </c>
      <c r="G34" s="20">
        <f t="shared" si="6"/>
        <v>0</v>
      </c>
    </row>
    <row r="35" spans="1:7" x14ac:dyDescent="0.25">
      <c r="A35" s="4" t="s">
        <v>33</v>
      </c>
      <c r="B35" s="20">
        <v>0</v>
      </c>
      <c r="C35" s="20">
        <v>0</v>
      </c>
      <c r="D35" s="20">
        <f t="shared" si="5"/>
        <v>0</v>
      </c>
      <c r="E35" s="20">
        <v>0</v>
      </c>
      <c r="F35" s="20">
        <v>0</v>
      </c>
      <c r="G35" s="20">
        <f t="shared" si="6"/>
        <v>0</v>
      </c>
    </row>
    <row r="36" spans="1:7" x14ac:dyDescent="0.25">
      <c r="A36" s="4" t="s">
        <v>34</v>
      </c>
      <c r="B36" s="20">
        <v>0</v>
      </c>
      <c r="C36" s="20">
        <v>0</v>
      </c>
      <c r="D36" s="20">
        <f t="shared" si="5"/>
        <v>0</v>
      </c>
      <c r="E36" s="20">
        <v>0</v>
      </c>
      <c r="F36" s="20">
        <v>0</v>
      </c>
      <c r="G36" s="20">
        <f t="shared" si="6"/>
        <v>0</v>
      </c>
    </row>
    <row r="37" spans="1:7" x14ac:dyDescent="0.25">
      <c r="A37" s="4" t="s">
        <v>35</v>
      </c>
      <c r="B37" s="20">
        <v>0</v>
      </c>
      <c r="C37" s="20">
        <v>0</v>
      </c>
      <c r="D37" s="20">
        <f t="shared" si="5"/>
        <v>0</v>
      </c>
      <c r="E37" s="20">
        <v>0</v>
      </c>
      <c r="F37" s="20">
        <v>0</v>
      </c>
      <c r="G37" s="20">
        <f t="shared" si="6"/>
        <v>0</v>
      </c>
    </row>
    <row r="38" spans="1:7" x14ac:dyDescent="0.25">
      <c r="A38" s="4" t="s">
        <v>36</v>
      </c>
      <c r="B38" s="20">
        <v>0</v>
      </c>
      <c r="C38" s="20">
        <v>0</v>
      </c>
      <c r="D38" s="20">
        <f t="shared" si="5"/>
        <v>0</v>
      </c>
      <c r="E38" s="20">
        <v>0</v>
      </c>
      <c r="F38" s="20">
        <v>0</v>
      </c>
      <c r="G38" s="20">
        <f t="shared" si="6"/>
        <v>0</v>
      </c>
    </row>
    <row r="39" spans="1:7" x14ac:dyDescent="0.25">
      <c r="A39" s="4" t="s">
        <v>37</v>
      </c>
      <c r="B39" s="20">
        <v>0</v>
      </c>
      <c r="C39" s="20">
        <v>0</v>
      </c>
      <c r="D39" s="20">
        <f t="shared" si="5"/>
        <v>0</v>
      </c>
      <c r="E39" s="20">
        <v>0</v>
      </c>
      <c r="F39" s="20">
        <v>0</v>
      </c>
      <c r="G39" s="20">
        <f t="shared" si="6"/>
        <v>0</v>
      </c>
    </row>
    <row r="40" spans="1:7" x14ac:dyDescent="0.25">
      <c r="A40" s="4" t="s">
        <v>38</v>
      </c>
      <c r="B40" s="20">
        <v>0</v>
      </c>
      <c r="C40" s="20">
        <v>0</v>
      </c>
      <c r="D40" s="20">
        <f t="shared" si="5"/>
        <v>0</v>
      </c>
      <c r="E40" s="20">
        <v>0</v>
      </c>
      <c r="F40" s="20">
        <v>0</v>
      </c>
      <c r="G40" s="20">
        <f t="shared" si="6"/>
        <v>0</v>
      </c>
    </row>
    <row r="41" spans="1:7" x14ac:dyDescent="0.25">
      <c r="A41" s="2"/>
      <c r="B41" s="14"/>
      <c r="C41" s="14"/>
      <c r="D41" s="14"/>
      <c r="E41" s="14"/>
      <c r="F41" s="14"/>
      <c r="G41" s="14"/>
    </row>
    <row r="42" spans="1:7" x14ac:dyDescent="0.25">
      <c r="A42" s="7" t="s">
        <v>39</v>
      </c>
      <c r="B42" s="19">
        <f>SUM(B43:B46)</f>
        <v>0</v>
      </c>
      <c r="C42" s="19">
        <f>SUM(C43:C46)</f>
        <v>0</v>
      </c>
      <c r="D42" s="19">
        <f>B42+C42</f>
        <v>0</v>
      </c>
      <c r="E42" s="19">
        <f>SUM(E43:E46)</f>
        <v>0</v>
      </c>
      <c r="F42" s="19">
        <f>SUM(F43:F46)</f>
        <v>0</v>
      </c>
      <c r="G42" s="19">
        <f>D42-E42</f>
        <v>0</v>
      </c>
    </row>
    <row r="43" spans="1:7" x14ac:dyDescent="0.25">
      <c r="A43" s="4" t="s">
        <v>40</v>
      </c>
      <c r="B43" s="20">
        <v>0</v>
      </c>
      <c r="C43" s="20">
        <v>0</v>
      </c>
      <c r="D43" s="21">
        <f>B43+C43</f>
        <v>0</v>
      </c>
      <c r="E43" s="20">
        <v>0</v>
      </c>
      <c r="F43" s="20">
        <v>0</v>
      </c>
      <c r="G43" s="21">
        <f>D43-E43</f>
        <v>0</v>
      </c>
    </row>
    <row r="44" spans="1:7" ht="30" x14ac:dyDescent="0.25">
      <c r="A44" s="8" t="s">
        <v>41</v>
      </c>
      <c r="B44" s="20">
        <v>0</v>
      </c>
      <c r="C44" s="20">
        <v>0</v>
      </c>
      <c r="D44" s="21">
        <f>B44+C44</f>
        <v>0</v>
      </c>
      <c r="E44" s="20">
        <v>0</v>
      </c>
      <c r="F44" s="20">
        <v>0</v>
      </c>
      <c r="G44" s="21">
        <f>D44-E44</f>
        <v>0</v>
      </c>
    </row>
    <row r="45" spans="1:7" x14ac:dyDescent="0.25">
      <c r="A45" s="4" t="s">
        <v>42</v>
      </c>
      <c r="B45" s="20">
        <v>0</v>
      </c>
      <c r="C45" s="20">
        <v>0</v>
      </c>
      <c r="D45" s="21">
        <f>B45+C45</f>
        <v>0</v>
      </c>
      <c r="E45" s="20">
        <v>0</v>
      </c>
      <c r="F45" s="20">
        <v>0</v>
      </c>
      <c r="G45" s="21">
        <f>D45-E45</f>
        <v>0</v>
      </c>
    </row>
    <row r="46" spans="1:7" x14ac:dyDescent="0.25">
      <c r="A46" s="4" t="s">
        <v>43</v>
      </c>
      <c r="B46" s="20">
        <v>0</v>
      </c>
      <c r="C46" s="20">
        <v>0</v>
      </c>
      <c r="D46" s="21">
        <f>B46+C46</f>
        <v>0</v>
      </c>
      <c r="E46" s="20">
        <v>0</v>
      </c>
      <c r="F46" s="20">
        <v>0</v>
      </c>
      <c r="G46" s="21">
        <f>D46-E46</f>
        <v>0</v>
      </c>
    </row>
    <row r="47" spans="1:7" x14ac:dyDescent="0.25">
      <c r="A47" s="2"/>
      <c r="B47" s="14"/>
      <c r="C47" s="14"/>
      <c r="D47" s="14"/>
      <c r="E47" s="14"/>
      <c r="F47" s="14"/>
      <c r="G47" s="14"/>
    </row>
    <row r="48" spans="1:7" x14ac:dyDescent="0.25">
      <c r="A48" s="6" t="s">
        <v>44</v>
      </c>
      <c r="B48" s="19">
        <f t="shared" ref="B48:G48" si="7">B49+B59+B68+B79</f>
        <v>69038354</v>
      </c>
      <c r="C48" s="19">
        <f>C49+C59+C68+C79</f>
        <v>0</v>
      </c>
      <c r="D48" s="19">
        <f t="shared" si="7"/>
        <v>69038354</v>
      </c>
      <c r="E48" s="19">
        <f t="shared" si="7"/>
        <v>9421511.9600000009</v>
      </c>
      <c r="F48" s="19">
        <f t="shared" si="7"/>
        <v>9047679.9000000004</v>
      </c>
      <c r="G48" s="19">
        <f t="shared" si="7"/>
        <v>59616842.039999992</v>
      </c>
    </row>
    <row r="49" spans="1:7" x14ac:dyDescent="0.25">
      <c r="A49" s="7" t="s">
        <v>12</v>
      </c>
      <c r="B49" s="19">
        <f>SUM(B50:B57)</f>
        <v>15438516</v>
      </c>
      <c r="C49" s="19">
        <f>SUM(C50:C57)</f>
        <v>0</v>
      </c>
      <c r="D49" s="19">
        <f>B49+C49</f>
        <v>15438516</v>
      </c>
      <c r="E49" s="19">
        <f>SUM(E50:E57)</f>
        <v>2293989.23</v>
      </c>
      <c r="F49" s="19">
        <f>SUM(F50:F57)</f>
        <v>2217324.4</v>
      </c>
      <c r="G49" s="19">
        <f>D49-E49</f>
        <v>13144526.77</v>
      </c>
    </row>
    <row r="50" spans="1:7" x14ac:dyDescent="0.25">
      <c r="A50" s="4" t="s">
        <v>13</v>
      </c>
      <c r="B50" s="20">
        <v>0</v>
      </c>
      <c r="C50" s="20">
        <v>0</v>
      </c>
      <c r="D50" s="21">
        <f t="shared" ref="D50:D57" si="8">B50+C50</f>
        <v>0</v>
      </c>
      <c r="E50" s="20">
        <v>0</v>
      </c>
      <c r="F50" s="20">
        <v>0</v>
      </c>
      <c r="G50" s="21">
        <f t="shared" ref="G50:G57" si="9">D50-E50</f>
        <v>0</v>
      </c>
    </row>
    <row r="51" spans="1:7" x14ac:dyDescent="0.25">
      <c r="A51" s="4" t="s">
        <v>14</v>
      </c>
      <c r="B51" s="20">
        <v>0</v>
      </c>
      <c r="C51" s="20">
        <v>0</v>
      </c>
      <c r="D51" s="21">
        <f t="shared" si="8"/>
        <v>0</v>
      </c>
      <c r="E51" s="20">
        <v>0</v>
      </c>
      <c r="F51" s="20">
        <v>0</v>
      </c>
      <c r="G51" s="21">
        <f t="shared" si="9"/>
        <v>0</v>
      </c>
    </row>
    <row r="52" spans="1:7" x14ac:dyDescent="0.25">
      <c r="A52" s="4" t="s">
        <v>15</v>
      </c>
      <c r="B52" s="20">
        <v>0</v>
      </c>
      <c r="C52" s="20">
        <v>0</v>
      </c>
      <c r="D52" s="21">
        <f t="shared" si="8"/>
        <v>0</v>
      </c>
      <c r="E52" s="20">
        <v>300000</v>
      </c>
      <c r="F52" s="20">
        <v>300000</v>
      </c>
      <c r="G52" s="21">
        <f t="shared" si="9"/>
        <v>-300000</v>
      </c>
    </row>
    <row r="53" spans="1:7" x14ac:dyDescent="0.25">
      <c r="A53" s="4" t="s">
        <v>16</v>
      </c>
      <c r="B53" s="20">
        <v>0</v>
      </c>
      <c r="C53" s="20">
        <v>0</v>
      </c>
      <c r="D53" s="21">
        <f t="shared" si="8"/>
        <v>0</v>
      </c>
      <c r="E53" s="20">
        <v>0</v>
      </c>
      <c r="F53" s="20">
        <v>0</v>
      </c>
      <c r="G53" s="21">
        <f t="shared" si="9"/>
        <v>0</v>
      </c>
    </row>
    <row r="54" spans="1:7" x14ac:dyDescent="0.25">
      <c r="A54" s="4" t="s">
        <v>17</v>
      </c>
      <c r="B54" s="20">
        <v>3779402</v>
      </c>
      <c r="C54" s="20">
        <v>0</v>
      </c>
      <c r="D54" s="21">
        <f t="shared" si="8"/>
        <v>3779402</v>
      </c>
      <c r="E54" s="20">
        <v>5322.65</v>
      </c>
      <c r="F54" s="20">
        <v>5322.65</v>
      </c>
      <c r="G54" s="21">
        <f t="shared" si="9"/>
        <v>3774079.35</v>
      </c>
    </row>
    <row r="55" spans="1:7" x14ac:dyDescent="0.25">
      <c r="A55" s="4" t="s">
        <v>18</v>
      </c>
      <c r="B55" s="20">
        <v>0</v>
      </c>
      <c r="C55" s="20">
        <v>0</v>
      </c>
      <c r="D55" s="21">
        <f t="shared" si="8"/>
        <v>0</v>
      </c>
      <c r="E55" s="20">
        <v>0</v>
      </c>
      <c r="F55" s="20">
        <v>0</v>
      </c>
      <c r="G55" s="21">
        <f t="shared" si="9"/>
        <v>0</v>
      </c>
    </row>
    <row r="56" spans="1:7" x14ac:dyDescent="0.25">
      <c r="A56" s="4" t="s">
        <v>19</v>
      </c>
      <c r="B56" s="20">
        <v>11659114</v>
      </c>
      <c r="C56" s="20">
        <v>0</v>
      </c>
      <c r="D56" s="21">
        <f t="shared" si="8"/>
        <v>11659114</v>
      </c>
      <c r="E56" s="20">
        <v>1988666.58</v>
      </c>
      <c r="F56" s="20">
        <v>1912001.75</v>
      </c>
      <c r="G56" s="21">
        <f t="shared" si="9"/>
        <v>9670447.4199999999</v>
      </c>
    </row>
    <row r="57" spans="1:7" x14ac:dyDescent="0.25">
      <c r="A57" s="4" t="s">
        <v>20</v>
      </c>
      <c r="B57" s="20">
        <v>0</v>
      </c>
      <c r="C57" s="20">
        <v>0</v>
      </c>
      <c r="D57" s="21">
        <f t="shared" si="8"/>
        <v>0</v>
      </c>
      <c r="E57" s="20">
        <v>0</v>
      </c>
      <c r="F57" s="20">
        <v>0</v>
      </c>
      <c r="G57" s="21">
        <f t="shared" si="9"/>
        <v>0</v>
      </c>
    </row>
    <row r="58" spans="1:7" x14ac:dyDescent="0.25">
      <c r="A58" s="3"/>
      <c r="B58" s="14"/>
      <c r="C58" s="14"/>
      <c r="D58" s="14"/>
      <c r="E58" s="14"/>
      <c r="F58" s="14"/>
      <c r="G58" s="14"/>
    </row>
    <row r="59" spans="1:7" x14ac:dyDescent="0.25">
      <c r="A59" s="7" t="s">
        <v>21</v>
      </c>
      <c r="B59" s="19">
        <f>SUM(B60:B66)</f>
        <v>53599838</v>
      </c>
      <c r="C59" s="19">
        <f>SUM(C60:C66)</f>
        <v>0</v>
      </c>
      <c r="D59" s="19">
        <f>B59+C59</f>
        <v>53599838</v>
      </c>
      <c r="E59" s="19">
        <f>SUM(E60:E66)</f>
        <v>6927522.7300000004</v>
      </c>
      <c r="F59" s="19">
        <f>SUM(F60:F66)</f>
        <v>6630355.5</v>
      </c>
      <c r="G59" s="19">
        <f>D59-E59</f>
        <v>46672315.269999996</v>
      </c>
    </row>
    <row r="60" spans="1:7" x14ac:dyDescent="0.25">
      <c r="A60" s="4" t="s">
        <v>22</v>
      </c>
      <c r="B60" s="20">
        <v>0</v>
      </c>
      <c r="C60" s="20">
        <v>0</v>
      </c>
      <c r="D60" s="21">
        <f t="shared" ref="D60:D66" si="10">B60+C60</f>
        <v>0</v>
      </c>
      <c r="E60" s="20">
        <v>60000</v>
      </c>
      <c r="F60" s="20">
        <v>60000</v>
      </c>
      <c r="G60" s="21">
        <f t="shared" ref="G60:G66" si="11">D60-E60</f>
        <v>-60000</v>
      </c>
    </row>
    <row r="61" spans="1:7" x14ac:dyDescent="0.25">
      <c r="A61" s="4" t="s">
        <v>23</v>
      </c>
      <c r="B61" s="20">
        <v>2400000</v>
      </c>
      <c r="C61" s="20">
        <v>0</v>
      </c>
      <c r="D61" s="21">
        <f t="shared" si="10"/>
        <v>2400000</v>
      </c>
      <c r="E61" s="20">
        <v>377788.66</v>
      </c>
      <c r="F61" s="20">
        <v>377788.66</v>
      </c>
      <c r="G61" s="21">
        <f t="shared" si="11"/>
        <v>2022211.34</v>
      </c>
    </row>
    <row r="62" spans="1:7" x14ac:dyDescent="0.25">
      <c r="A62" s="4" t="s">
        <v>24</v>
      </c>
      <c r="B62" s="20">
        <v>0</v>
      </c>
      <c r="C62" s="20">
        <v>0</v>
      </c>
      <c r="D62" s="21">
        <f t="shared" si="10"/>
        <v>0</v>
      </c>
      <c r="E62" s="20">
        <v>0</v>
      </c>
      <c r="F62" s="20">
        <v>0</v>
      </c>
      <c r="G62" s="21">
        <f t="shared" si="11"/>
        <v>0</v>
      </c>
    </row>
    <row r="63" spans="1:7" x14ac:dyDescent="0.25">
      <c r="A63" s="4" t="s">
        <v>25</v>
      </c>
      <c r="B63" s="20">
        <v>0</v>
      </c>
      <c r="C63" s="20">
        <v>0</v>
      </c>
      <c r="D63" s="21">
        <f t="shared" si="10"/>
        <v>0</v>
      </c>
      <c r="E63" s="20">
        <v>0</v>
      </c>
      <c r="F63" s="20">
        <v>0</v>
      </c>
      <c r="G63" s="21">
        <f t="shared" si="11"/>
        <v>0</v>
      </c>
    </row>
    <row r="64" spans="1:7" x14ac:dyDescent="0.25">
      <c r="A64" s="4" t="s">
        <v>26</v>
      </c>
      <c r="B64" s="20">
        <v>0</v>
      </c>
      <c r="C64" s="20">
        <v>0</v>
      </c>
      <c r="D64" s="21">
        <f t="shared" si="10"/>
        <v>0</v>
      </c>
      <c r="E64" s="20">
        <v>0</v>
      </c>
      <c r="F64" s="20">
        <v>0</v>
      </c>
      <c r="G64" s="21">
        <f t="shared" si="11"/>
        <v>0</v>
      </c>
    </row>
    <row r="65" spans="1:7" x14ac:dyDescent="0.25">
      <c r="A65" s="4" t="s">
        <v>27</v>
      </c>
      <c r="B65" s="20">
        <v>0</v>
      </c>
      <c r="C65" s="20">
        <v>0</v>
      </c>
      <c r="D65" s="21">
        <f t="shared" si="10"/>
        <v>0</v>
      </c>
      <c r="E65" s="20">
        <v>0</v>
      </c>
      <c r="F65" s="20">
        <v>0</v>
      </c>
      <c r="G65" s="21">
        <f t="shared" si="11"/>
        <v>0</v>
      </c>
    </row>
    <row r="66" spans="1:7" x14ac:dyDescent="0.25">
      <c r="A66" s="4" t="s">
        <v>28</v>
      </c>
      <c r="B66" s="20">
        <v>51199838</v>
      </c>
      <c r="C66" s="20">
        <v>0</v>
      </c>
      <c r="D66" s="19">
        <f t="shared" si="10"/>
        <v>51199838</v>
      </c>
      <c r="E66" s="20">
        <v>6489734.0700000003</v>
      </c>
      <c r="F66" s="20">
        <v>6192566.8399999999</v>
      </c>
      <c r="G66" s="21">
        <f t="shared" si="11"/>
        <v>44710103.93</v>
      </c>
    </row>
    <row r="67" spans="1:7" x14ac:dyDescent="0.25">
      <c r="A67" s="2"/>
      <c r="B67" s="14"/>
      <c r="C67" s="14"/>
      <c r="D67" s="14"/>
      <c r="E67" s="14"/>
      <c r="F67" s="14"/>
      <c r="G67" s="14"/>
    </row>
    <row r="68" spans="1:7" x14ac:dyDescent="0.25">
      <c r="A68" s="7" t="s">
        <v>29</v>
      </c>
      <c r="B68" s="19">
        <f>SUM(B69:B77)</f>
        <v>0</v>
      </c>
      <c r="C68" s="19">
        <f>SUM(C69:C77)</f>
        <v>0</v>
      </c>
      <c r="D68" s="19">
        <f>B68+C68</f>
        <v>0</v>
      </c>
      <c r="E68" s="19">
        <f>SUM(E69:E77)</f>
        <v>200000</v>
      </c>
      <c r="F68" s="19">
        <f>SUM(F69:F77)</f>
        <v>200000</v>
      </c>
      <c r="G68" s="19">
        <f>D68-E68</f>
        <v>-200000</v>
      </c>
    </row>
    <row r="69" spans="1:7" x14ac:dyDescent="0.25">
      <c r="A69" s="4" t="s">
        <v>30</v>
      </c>
      <c r="B69" s="20">
        <v>0</v>
      </c>
      <c r="C69" s="20">
        <v>0</v>
      </c>
      <c r="D69" s="21">
        <f t="shared" ref="D69:D77" si="12">B69+C69</f>
        <v>0</v>
      </c>
      <c r="E69" s="20">
        <v>0</v>
      </c>
      <c r="F69" s="20">
        <v>0</v>
      </c>
      <c r="G69" s="21">
        <f t="shared" ref="G69:G77" si="13">D69-E69</f>
        <v>0</v>
      </c>
    </row>
    <row r="70" spans="1:7" x14ac:dyDescent="0.25">
      <c r="A70" s="4" t="s">
        <v>31</v>
      </c>
      <c r="B70" s="20">
        <v>0</v>
      </c>
      <c r="C70" s="20">
        <v>0</v>
      </c>
      <c r="D70" s="21">
        <f t="shared" si="12"/>
        <v>0</v>
      </c>
      <c r="E70" s="20">
        <v>200000</v>
      </c>
      <c r="F70" s="20">
        <v>200000</v>
      </c>
      <c r="G70" s="21">
        <f t="shared" si="13"/>
        <v>-200000</v>
      </c>
    </row>
    <row r="71" spans="1:7" x14ac:dyDescent="0.25">
      <c r="A71" s="4" t="s">
        <v>32</v>
      </c>
      <c r="B71" s="20">
        <v>0</v>
      </c>
      <c r="C71" s="20">
        <v>0</v>
      </c>
      <c r="D71" s="21">
        <f t="shared" si="12"/>
        <v>0</v>
      </c>
      <c r="E71" s="20">
        <v>0</v>
      </c>
      <c r="F71" s="20">
        <v>0</v>
      </c>
      <c r="G71" s="21">
        <f t="shared" si="13"/>
        <v>0</v>
      </c>
    </row>
    <row r="72" spans="1:7" x14ac:dyDescent="0.25">
      <c r="A72" s="4" t="s">
        <v>33</v>
      </c>
      <c r="B72" s="20">
        <v>0</v>
      </c>
      <c r="C72" s="20">
        <v>0</v>
      </c>
      <c r="D72" s="21">
        <f t="shared" si="12"/>
        <v>0</v>
      </c>
      <c r="E72" s="20">
        <v>0</v>
      </c>
      <c r="F72" s="20">
        <v>0</v>
      </c>
      <c r="G72" s="21">
        <f t="shared" si="13"/>
        <v>0</v>
      </c>
    </row>
    <row r="73" spans="1:7" x14ac:dyDescent="0.25">
      <c r="A73" s="4" t="s">
        <v>34</v>
      </c>
      <c r="B73" s="20">
        <v>0</v>
      </c>
      <c r="C73" s="20">
        <v>0</v>
      </c>
      <c r="D73" s="21">
        <f t="shared" si="12"/>
        <v>0</v>
      </c>
      <c r="E73" s="20">
        <v>0</v>
      </c>
      <c r="F73" s="20">
        <v>0</v>
      </c>
      <c r="G73" s="21">
        <f t="shared" si="13"/>
        <v>0</v>
      </c>
    </row>
    <row r="74" spans="1:7" x14ac:dyDescent="0.25">
      <c r="A74" s="4" t="s">
        <v>35</v>
      </c>
      <c r="B74" s="20">
        <v>0</v>
      </c>
      <c r="C74" s="20">
        <v>0</v>
      </c>
      <c r="D74" s="21">
        <f t="shared" si="12"/>
        <v>0</v>
      </c>
      <c r="E74" s="20">
        <v>0</v>
      </c>
      <c r="F74" s="20">
        <v>0</v>
      </c>
      <c r="G74" s="21">
        <f t="shared" si="13"/>
        <v>0</v>
      </c>
    </row>
    <row r="75" spans="1:7" x14ac:dyDescent="0.25">
      <c r="A75" s="4" t="s">
        <v>36</v>
      </c>
      <c r="B75" s="20">
        <v>0</v>
      </c>
      <c r="C75" s="20">
        <v>0</v>
      </c>
      <c r="D75" s="21">
        <f t="shared" si="12"/>
        <v>0</v>
      </c>
      <c r="E75" s="20">
        <v>0</v>
      </c>
      <c r="F75" s="20">
        <v>0</v>
      </c>
      <c r="G75" s="21">
        <f t="shared" si="13"/>
        <v>0</v>
      </c>
    </row>
    <row r="76" spans="1:7" x14ac:dyDescent="0.25">
      <c r="A76" s="4" t="s">
        <v>37</v>
      </c>
      <c r="B76" s="20">
        <v>0</v>
      </c>
      <c r="C76" s="20">
        <v>0</v>
      </c>
      <c r="D76" s="21">
        <f t="shared" si="12"/>
        <v>0</v>
      </c>
      <c r="E76" s="20">
        <v>0</v>
      </c>
      <c r="F76" s="20">
        <v>0</v>
      </c>
      <c r="G76" s="21">
        <f t="shared" si="13"/>
        <v>0</v>
      </c>
    </row>
    <row r="77" spans="1:7" x14ac:dyDescent="0.25">
      <c r="A77" s="4" t="s">
        <v>38</v>
      </c>
      <c r="B77" s="20">
        <v>0</v>
      </c>
      <c r="C77" s="20">
        <v>0</v>
      </c>
      <c r="D77" s="21">
        <f t="shared" si="12"/>
        <v>0</v>
      </c>
      <c r="E77" s="20">
        <v>0</v>
      </c>
      <c r="F77" s="20">
        <v>0</v>
      </c>
      <c r="G77" s="21">
        <f t="shared" si="13"/>
        <v>0</v>
      </c>
    </row>
    <row r="78" spans="1:7" x14ac:dyDescent="0.25">
      <c r="A78" s="2"/>
      <c r="B78" s="14"/>
      <c r="C78" s="14"/>
      <c r="D78" s="14"/>
      <c r="E78" s="14"/>
      <c r="F78" s="14"/>
      <c r="G78" s="16"/>
    </row>
    <row r="79" spans="1:7" x14ac:dyDescent="0.25">
      <c r="A79" s="7" t="s">
        <v>39</v>
      </c>
      <c r="B79" s="19">
        <f>SUM(B80:B83)</f>
        <v>0</v>
      </c>
      <c r="C79" s="19">
        <f>SUM(C80:C83)</f>
        <v>0</v>
      </c>
      <c r="D79" s="19">
        <f>B79+C79</f>
        <v>0</v>
      </c>
      <c r="E79" s="19">
        <f>SUM(E80:E83)</f>
        <v>0</v>
      </c>
      <c r="F79" s="19">
        <f>SUM(F80:F83)</f>
        <v>0</v>
      </c>
      <c r="G79" s="19">
        <f>D79-E79</f>
        <v>0</v>
      </c>
    </row>
    <row r="80" spans="1:7" x14ac:dyDescent="0.25">
      <c r="A80" s="4" t="s">
        <v>40</v>
      </c>
      <c r="B80" s="20">
        <v>0</v>
      </c>
      <c r="C80" s="20">
        <v>0</v>
      </c>
      <c r="D80" s="21">
        <f>B80+C80</f>
        <v>0</v>
      </c>
      <c r="E80" s="20">
        <v>0</v>
      </c>
      <c r="F80" s="20">
        <v>0</v>
      </c>
      <c r="G80" s="21">
        <f>D80-E80</f>
        <v>0</v>
      </c>
    </row>
    <row r="81" spans="1:7" ht="30" x14ac:dyDescent="0.25">
      <c r="A81" s="8" t="s">
        <v>41</v>
      </c>
      <c r="B81" s="20">
        <v>0</v>
      </c>
      <c r="C81" s="20">
        <v>0</v>
      </c>
      <c r="D81" s="21">
        <f>B81+C81</f>
        <v>0</v>
      </c>
      <c r="E81" s="20">
        <v>0</v>
      </c>
      <c r="F81" s="20">
        <v>0</v>
      </c>
      <c r="G81" s="21">
        <f>D81-E81</f>
        <v>0</v>
      </c>
    </row>
    <row r="82" spans="1:7" x14ac:dyDescent="0.25">
      <c r="A82" s="4" t="s">
        <v>42</v>
      </c>
      <c r="B82" s="20">
        <v>0</v>
      </c>
      <c r="C82" s="20">
        <v>0</v>
      </c>
      <c r="D82" s="21">
        <f>B82+C82</f>
        <v>0</v>
      </c>
      <c r="E82" s="20">
        <v>0</v>
      </c>
      <c r="F82" s="20">
        <v>0</v>
      </c>
      <c r="G82" s="21">
        <f>D82-E82</f>
        <v>0</v>
      </c>
    </row>
    <row r="83" spans="1:7" x14ac:dyDescent="0.25">
      <c r="A83" s="4" t="s">
        <v>43</v>
      </c>
      <c r="B83" s="20">
        <v>0</v>
      </c>
      <c r="C83" s="20">
        <v>0</v>
      </c>
      <c r="D83" s="21">
        <f>B83+C83</f>
        <v>0</v>
      </c>
      <c r="E83" s="20">
        <v>0</v>
      </c>
      <c r="F83" s="20">
        <v>0</v>
      </c>
      <c r="G83" s="21">
        <f>D83-E83</f>
        <v>0</v>
      </c>
    </row>
    <row r="84" spans="1:7" x14ac:dyDescent="0.25">
      <c r="A84" s="2"/>
      <c r="B84" s="14"/>
      <c r="C84" s="14"/>
      <c r="D84" s="14"/>
      <c r="E84" s="14"/>
      <c r="F84" s="14"/>
      <c r="G84" s="14"/>
    </row>
    <row r="85" spans="1:7" x14ac:dyDescent="0.25">
      <c r="A85" s="6" t="s">
        <v>45</v>
      </c>
      <c r="B85" s="19">
        <f t="shared" ref="B85:G85" si="14">B11+B48</f>
        <v>150697387.60000002</v>
      </c>
      <c r="C85" s="19">
        <f t="shared" si="14"/>
        <v>0</v>
      </c>
      <c r="D85" s="19">
        <f t="shared" si="14"/>
        <v>150697387.60000002</v>
      </c>
      <c r="E85" s="19">
        <f t="shared" si="14"/>
        <v>32186252.880000003</v>
      </c>
      <c r="F85" s="19">
        <f t="shared" si="14"/>
        <v>31236049.18</v>
      </c>
      <c r="G85" s="19">
        <f t="shared" si="14"/>
        <v>118511134.72</v>
      </c>
    </row>
    <row r="86" spans="1:7" ht="15.75" thickBot="1" x14ac:dyDescent="0.3">
      <c r="A86" s="5"/>
      <c r="B86" s="15"/>
      <c r="C86" s="15"/>
      <c r="D86" s="15"/>
      <c r="E86" s="15"/>
      <c r="F86" s="15"/>
      <c r="G86" s="15"/>
    </row>
    <row r="88" spans="1:7" x14ac:dyDescent="0.25">
      <c r="A88" t="s">
        <v>48</v>
      </c>
      <c r="F88" s="22" t="s">
        <v>57</v>
      </c>
      <c r="G88" s="23">
        <v>45412</v>
      </c>
    </row>
    <row r="92" spans="1:7" x14ac:dyDescent="0.25">
      <c r="A92" t="s">
        <v>49</v>
      </c>
      <c r="B92" t="s">
        <v>50</v>
      </c>
    </row>
    <row r="93" spans="1:7" x14ac:dyDescent="0.25">
      <c r="A93" s="22" t="s">
        <v>53</v>
      </c>
      <c r="B93" s="22" t="s">
        <v>54</v>
      </c>
    </row>
    <row r="99" spans="1:2" x14ac:dyDescent="0.25">
      <c r="A99" t="s">
        <v>51</v>
      </c>
      <c r="B99" t="s">
        <v>52</v>
      </c>
    </row>
    <row r="100" spans="1:2" x14ac:dyDescent="0.25">
      <c r="A100" s="22" t="s">
        <v>55</v>
      </c>
      <c r="B100" s="22" t="s">
        <v>56</v>
      </c>
    </row>
  </sheetData>
  <mergeCells count="8">
    <mergeCell ref="A2:G2"/>
    <mergeCell ref="A3:G3"/>
    <mergeCell ref="A4:G4"/>
    <mergeCell ref="A5:G5"/>
    <mergeCell ref="A6:G6"/>
    <mergeCell ref="B7:F8"/>
    <mergeCell ref="A7:A9"/>
    <mergeCell ref="G7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dcterms:created xsi:type="dcterms:W3CDTF">2017-10-20T22:32:02Z</dcterms:created>
  <dcterms:modified xsi:type="dcterms:W3CDTF">2024-04-30T16:25:52Z</dcterms:modified>
</cp:coreProperties>
</file>