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VHP" sheetId="3" r:id="rId1"/>
  </sheets>
  <definedNames>
    <definedName name="_xlnm.Print_Area" localSheetId="0">VHP!$A$1:$G$59</definedName>
  </definedNames>
  <calcPr calcId="152511"/>
</workbook>
</file>

<file path=xl/calcChain.xml><?xml version="1.0" encoding="utf-8"?>
<calcChain xmlns="http://schemas.openxmlformats.org/spreadsheetml/2006/main">
  <c r="G39" i="3" l="1"/>
  <c r="G38" i="3"/>
  <c r="F37" i="3"/>
  <c r="G37" i="3" s="1"/>
  <c r="G35" i="3"/>
  <c r="G34" i="3"/>
  <c r="G33" i="3"/>
  <c r="G32" i="3"/>
  <c r="G31" i="3"/>
  <c r="E30" i="3"/>
  <c r="D30" i="3"/>
  <c r="C25" i="3"/>
  <c r="G21" i="3"/>
  <c r="G20" i="3"/>
  <c r="F19" i="3"/>
  <c r="G19" i="3" s="1"/>
  <c r="G17" i="3"/>
  <c r="G16" i="3"/>
  <c r="G15" i="3"/>
  <c r="G14" i="3"/>
  <c r="G13" i="3"/>
  <c r="E12" i="3"/>
  <c r="E23" i="3" s="1"/>
  <c r="D12" i="3"/>
  <c r="D23" i="3" s="1"/>
  <c r="G10" i="3"/>
  <c r="G9" i="3"/>
  <c r="G8" i="3"/>
  <c r="C7" i="3"/>
  <c r="C41" i="3" s="1"/>
  <c r="G7" i="3" l="1"/>
  <c r="G12" i="3"/>
  <c r="G30" i="3"/>
  <c r="D41" i="3"/>
  <c r="E41" i="3"/>
  <c r="F23" i="3"/>
  <c r="F41" i="3" s="1"/>
  <c r="C23" i="3"/>
  <c r="G41" i="3" l="1"/>
  <c r="G23" i="3"/>
</calcChain>
</file>

<file path=xl/sharedStrings.xml><?xml version="1.0" encoding="utf-8"?>
<sst xmlns="http://schemas.openxmlformats.org/spreadsheetml/2006/main" count="47" uniqueCount="37">
  <si>
    <t>MUNICIPIO DE MADERO</t>
  </si>
  <si>
    <t>ESTADO DE VARIACION EN LA HACIENDA PÚBLICA</t>
  </si>
  <si>
    <t>DEL 01 DE ENERO DEL 2024 AL 31 DE DICIEMBRE DEL 2024</t>
  </si>
  <si>
    <t>(Cifras en Pesos) (4)</t>
  </si>
  <si>
    <t>Concepto (5)</t>
  </si>
  <si>
    <t xml:space="preserve">Hacienda Pública / Patrimonio Contribuido </t>
  </si>
  <si>
    <t xml:space="preserve">Hacienda Pública / Patrimonio Generado de Ejercicios Anteriores </t>
  </si>
  <si>
    <t>Hacienda Pública / Patrimonio Generado del Ejercicio</t>
  </si>
  <si>
    <t>Exceso o Insuficiencia en la Actualización de la Hacienda Pública / Patrimonio (9)</t>
  </si>
  <si>
    <t>Total (10)</t>
  </si>
  <si>
    <t xml:space="preserve">IA. Hacienda Pública/Patrimonio Contribuido Neto de 20XN-1 </t>
  </si>
  <si>
    <t>a. Aportaciones</t>
  </si>
  <si>
    <t>b. Donaciones de Capital</t>
  </si>
  <si>
    <t>c. Actualización de la Hacienda Pública/Patrimonio</t>
  </si>
  <si>
    <t>IB. Hacienda Pública/Patrimonio Generado Neto de 20XN-1</t>
  </si>
  <si>
    <t>a. Resultados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</si>
  <si>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</si>
  <si>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</si>
  <si>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</si>
  <si>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</si>
  <si>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IC. Exceso o Insuficiencia en la Actualización de la Hacienda Pública/Patrimonio Neto de 20XN-1</t>
  </si>
  <si>
    <t>a. Resultado por Posición Monetaria</t>
  </si>
  <si>
    <t>b. Resultado por Tenencia de Activos no Monetarios</t>
  </si>
  <si>
    <t>I. Hacienda Pública/Patrimonio Neto Final de 20XN-1</t>
  </si>
  <si>
    <t>IIA. Cambios en la Hacienda Pública/Patrimonio Contribuido Neto de 20XN</t>
  </si>
  <si>
    <t>IIB. Variaciones de la Hacienda Pública/Patrimonio Generado Neto de 20XN</t>
  </si>
  <si>
    <t>IIC. Cambios en el Exceso o Insuficiencia en la Actualización de la Hacienda Pública/Patrimonio Neto de 20XN</t>
  </si>
  <si>
    <t>II. Hacienda Pública/Patrimonio Neto Final de 20XN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</si>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</sst>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165" fontId="2" fillId="0" borderId="0"/>
    <xf numFmtId="164" fontId="2" fillId="0" borderId="0"/>
    <xf numFmtId="43" fontId="3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4" fontId="2" fillId="0" borderId="0"/>
    <xf numFmtId="44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43" fontId="3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0" fillId="0" borderId="0" xfId="0"/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 vertical="top"/>
    </xf>
    <xf numFmtId="0" fontId="5" fillId="0" borderId="13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/>
    <xf numFmtId="43" fontId="5" fillId="0" borderId="13" xfId="24" applyFont="1" applyBorder="1" applyAlignment="1">
      <alignment horizontal="right" vertical="top"/>
    </xf>
    <xf numFmtId="43" fontId="5" fillId="0" borderId="13" xfId="0" applyNumberFormat="1" applyFont="1" applyBorder="1" applyAlignment="1">
      <alignment horizontal="right" vertical="top"/>
    </xf>
    <xf numFmtId="43" fontId="5" fillId="0" borderId="8" xfId="24" applyFont="1" applyBorder="1" applyAlignment="1">
      <alignment horizontal="right" vertical="top" wrapText="1"/>
    </xf>
    <xf numFmtId="43" fontId="5" fillId="0" borderId="8" xfId="24" applyFont="1" applyBorder="1" applyAlignment="1">
      <alignment horizontal="right" vertical="top"/>
    </xf>
    <xf numFmtId="43" fontId="5" fillId="0" borderId="13" xfId="24" applyFont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0" fontId="9" fillId="0" borderId="0" xfId="0" applyFont="1"/>
    <xf numFmtId="43" fontId="5" fillId="0" borderId="13" xfId="24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right" vertical="top" wrapText="1"/>
    </xf>
    <xf numFmtId="43" fontId="7" fillId="0" borderId="13" xfId="24" applyFont="1" applyFill="1" applyBorder="1" applyAlignment="1">
      <alignment horizontal="right" vertical="top" wrapText="1"/>
    </xf>
    <xf numFmtId="0" fontId="6" fillId="0" borderId="13" xfId="0" applyFont="1" applyFill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8" xfId="0" applyFont="1" applyFill="1" applyBorder="1" applyAlignment="1">
      <alignment horizontal="right" vertical="top" wrapText="1"/>
    </xf>
    <xf numFmtId="0" fontId="6" fillId="0" borderId="18" xfId="0" applyFont="1" applyFill="1" applyBorder="1" applyAlignment="1">
      <alignment horizontal="right" vertical="top" wrapText="1"/>
    </xf>
    <xf numFmtId="43" fontId="5" fillId="0" borderId="18" xfId="24" applyFont="1" applyFill="1" applyBorder="1" applyAlignment="1">
      <alignment horizontal="right" vertical="top" wrapText="1"/>
    </xf>
    <xf numFmtId="0" fontId="7" fillId="0" borderId="18" xfId="0" applyFont="1" applyFill="1" applyBorder="1" applyAlignment="1">
      <alignment horizontal="right" vertical="top" wrapText="1"/>
    </xf>
    <xf numFmtId="43" fontId="7" fillId="0" borderId="18" xfId="24" applyFont="1" applyFill="1" applyBorder="1" applyAlignment="1">
      <alignment horizontal="right" vertical="top" wrapText="1"/>
    </xf>
    <xf numFmtId="43" fontId="5" fillId="0" borderId="7" xfId="24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/>
    </xf>
    <xf numFmtId="0" fontId="5" fillId="0" borderId="20" xfId="0" applyFont="1" applyFill="1" applyBorder="1" applyAlignment="1">
      <alignment horizontal="right" vertical="top"/>
    </xf>
    <xf numFmtId="0" fontId="6" fillId="0" borderId="20" xfId="0" applyFont="1" applyFill="1" applyBorder="1" applyAlignment="1">
      <alignment horizontal="right" vertical="top"/>
    </xf>
    <xf numFmtId="0" fontId="6" fillId="0" borderId="20" xfId="0" applyFont="1" applyFill="1" applyBorder="1" applyAlignment="1">
      <alignment horizontal="right" vertical="top" wrapText="1"/>
    </xf>
    <xf numFmtId="43" fontId="5" fillId="0" borderId="20" xfId="24" applyFont="1" applyFill="1" applyBorder="1" applyAlignment="1">
      <alignment horizontal="right" vertical="top"/>
    </xf>
    <xf numFmtId="43" fontId="5" fillId="0" borderId="20" xfId="24" applyFont="1" applyFill="1" applyBorder="1" applyAlignment="1">
      <alignment horizontal="right" vertical="top" wrapText="1"/>
    </xf>
    <xf numFmtId="0" fontId="5" fillId="0" borderId="20" xfId="0" applyFont="1" applyBorder="1" applyAlignment="1">
      <alignment horizontal="right" vertical="top"/>
    </xf>
    <xf numFmtId="43" fontId="5" fillId="0" borderId="21" xfId="24" applyFont="1" applyBorder="1" applyAlignment="1">
      <alignment horizontal="right" vertical="top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left" vertical="top" indent="3"/>
    </xf>
    <xf numFmtId="0" fontId="6" fillId="0" borderId="15" xfId="0" applyFont="1" applyBorder="1" applyAlignment="1">
      <alignment horizontal="left" vertical="top" indent="3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left" vertical="center" indent="3"/>
    </xf>
    <xf numFmtId="0" fontId="6" fillId="0" borderId="15" xfId="0" applyFont="1" applyBorder="1" applyAlignment="1">
      <alignment horizontal="left" vertical="center" indent="3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5">
    <cellStyle name="=C:\WINNT\SYSTEM32\COMMAND.COM" xfId="1"/>
    <cellStyle name="Euro" xfId="2"/>
    <cellStyle name="Millares" xfId="24" builtinId="3"/>
    <cellStyle name="Millares 2" xfId="3"/>
    <cellStyle name="Millares 2 2" xfId="4"/>
    <cellStyle name="Millares 2 2 2" xfId="5"/>
    <cellStyle name="Millares 2 3" xfId="6"/>
    <cellStyle name="Millares 2 3 2" xfId="7"/>
    <cellStyle name="Millares 2 4" xfId="8"/>
    <cellStyle name="Millares 3" xfId="9"/>
    <cellStyle name="Millares 3 2" xfId="10"/>
    <cellStyle name="Moneda 2" xfId="11"/>
    <cellStyle name="Moneda 2 2" xfId="12"/>
    <cellStyle name="Normal" xfId="0" builtinId="0"/>
    <cellStyle name="Normal 2" xfId="13"/>
    <cellStyle name="Normal 2 2" xfId="14"/>
    <cellStyle name="Normal 2 3" xfId="15"/>
    <cellStyle name="Normal 3" xfId="16"/>
    <cellStyle name="Normal 4" xfId="17"/>
    <cellStyle name="Normal 4 2" xfId="18"/>
    <cellStyle name="Normal 5" xfId="19"/>
    <cellStyle name="Normal 5 2" xfId="20"/>
    <cellStyle name="Normal 6" xfId="21"/>
    <cellStyle name="Normal 6 2" xfId="22"/>
    <cellStyle name="Normal 7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abSelected="1" view="pageBreakPreview" topLeftCell="A49" zoomScaleNormal="82" zoomScaleSheetLayoutView="100" workbookViewId="0">
      <selection activeCell="E57" sqref="E57"/>
    </sheetView>
  </sheetViews>
  <sheetFormatPr baseColWidth="10" defaultRowHeight="15" x14ac:dyDescent="0.25"/>
  <cols>
    <col min="1" max="1" width="51.7109375" style="1" bestFit="1" customWidth="1"/>
    <col min="2" max="2" width="44.7109375" style="2" customWidth="1"/>
    <col min="3" max="5" width="29.7109375" style="6" customWidth="1"/>
    <col min="6" max="6" width="25.140625" style="6" customWidth="1"/>
    <col min="7" max="7" width="21.5703125" style="9" customWidth="1"/>
  </cols>
  <sheetData>
    <row r="1" spans="1:7" ht="15.75" customHeight="1" x14ac:dyDescent="0.25">
      <c r="A1" s="58" t="s">
        <v>0</v>
      </c>
      <c r="B1" s="59"/>
      <c r="C1" s="59"/>
      <c r="D1" s="59"/>
      <c r="E1" s="59"/>
      <c r="F1" s="59"/>
      <c r="G1" s="60"/>
    </row>
    <row r="2" spans="1:7" x14ac:dyDescent="0.25">
      <c r="A2" s="61" t="s">
        <v>1</v>
      </c>
      <c r="B2" s="62"/>
      <c r="C2" s="62"/>
      <c r="D2" s="62"/>
      <c r="E2" s="62"/>
      <c r="F2" s="62"/>
      <c r="G2" s="63"/>
    </row>
    <row r="3" spans="1:7" x14ac:dyDescent="0.25">
      <c r="A3" s="61" t="s">
        <v>2</v>
      </c>
      <c r="B3" s="62"/>
      <c r="C3" s="62"/>
      <c r="D3" s="62"/>
      <c r="E3" s="62"/>
      <c r="F3" s="62"/>
      <c r="G3" s="63"/>
    </row>
    <row r="4" spans="1:7" x14ac:dyDescent="0.25">
      <c r="A4" s="64" t="s">
        <v>3</v>
      </c>
      <c r="B4" s="65"/>
      <c r="C4" s="65"/>
      <c r="D4" s="65"/>
      <c r="E4" s="65"/>
      <c r="F4" s="65"/>
      <c r="G4" s="66"/>
    </row>
    <row r="5" spans="1:7" ht="60.75" thickBot="1" x14ac:dyDescent="0.3">
      <c r="A5" s="67" t="s">
        <v>4</v>
      </c>
      <c r="B5" s="68"/>
      <c r="C5" s="4" t="s">
        <v>5</v>
      </c>
      <c r="D5" s="4" t="s">
        <v>6</v>
      </c>
      <c r="E5" s="4" t="s">
        <v>7</v>
      </c>
      <c r="F5" s="4" t="s">
        <v>8</v>
      </c>
      <c r="G5" s="5" t="s">
        <v>9</v>
      </c>
    </row>
    <row r="6" spans="1:7" x14ac:dyDescent="0.25">
      <c r="A6" s="56"/>
      <c r="B6" s="57"/>
      <c r="C6" s="7"/>
      <c r="D6" s="7"/>
      <c r="E6" s="29"/>
      <c r="F6" s="36"/>
      <c r="G6" s="11"/>
    </row>
    <row r="7" spans="1:7" s="3" customFormat="1" x14ac:dyDescent="0.25">
      <c r="A7" s="48" t="s">
        <v>10</v>
      </c>
      <c r="B7" s="49"/>
      <c r="C7" s="25">
        <f>C8+C9+C10</f>
        <v>121479440.76000001</v>
      </c>
      <c r="D7" s="26"/>
      <c r="E7" s="30"/>
      <c r="F7" s="37"/>
      <c r="G7" s="11">
        <f>C7</f>
        <v>121479440.76000001</v>
      </c>
    </row>
    <row r="8" spans="1:7" s="3" customFormat="1" x14ac:dyDescent="0.25">
      <c r="A8" s="50" t="s">
        <v>11</v>
      </c>
      <c r="B8" s="51"/>
      <c r="C8" s="27">
        <v>0</v>
      </c>
      <c r="D8" s="28"/>
      <c r="E8" s="31"/>
      <c r="F8" s="38"/>
      <c r="G8" s="11">
        <f>C8</f>
        <v>0</v>
      </c>
    </row>
    <row r="9" spans="1:7" s="3" customFormat="1" x14ac:dyDescent="0.25">
      <c r="A9" s="50" t="s">
        <v>12</v>
      </c>
      <c r="B9" s="51"/>
      <c r="C9" s="27">
        <v>0</v>
      </c>
      <c r="D9" s="28"/>
      <c r="E9" s="31"/>
      <c r="F9" s="38"/>
      <c r="G9" s="11">
        <f t="shared" ref="G9:G10" si="0">C9</f>
        <v>0</v>
      </c>
    </row>
    <row r="10" spans="1:7" s="3" customFormat="1" x14ac:dyDescent="0.25">
      <c r="A10" s="50" t="s">
        <v>13</v>
      </c>
      <c r="B10" s="51"/>
      <c r="C10" s="27">
        <v>121479440.76000001</v>
      </c>
      <c r="D10" s="28"/>
      <c r="E10" s="31"/>
      <c r="F10" s="38"/>
      <c r="G10" s="11">
        <f t="shared" si="0"/>
        <v>121479440.76000001</v>
      </c>
    </row>
    <row r="11" spans="1:7" s="3" customFormat="1" x14ac:dyDescent="0.25">
      <c r="A11" s="48"/>
      <c r="B11" s="49"/>
      <c r="C11" s="26"/>
      <c r="D11" s="26"/>
      <c r="E11" s="30"/>
      <c r="F11" s="37"/>
      <c r="G11" s="11"/>
    </row>
    <row r="12" spans="1:7" s="3" customFormat="1" x14ac:dyDescent="0.25">
      <c r="A12" s="48" t="s">
        <v>14</v>
      </c>
      <c r="B12" s="49"/>
      <c r="C12" s="26"/>
      <c r="D12" s="25">
        <f>D14+D15+D16+D17</f>
        <v>20343733.129999999</v>
      </c>
      <c r="E12" s="32">
        <f>E13</f>
        <v>-5932070.5700000003</v>
      </c>
      <c r="F12" s="37"/>
      <c r="G12" s="11">
        <f>D12+E12</f>
        <v>14411662.559999999</v>
      </c>
    </row>
    <row r="13" spans="1:7" s="3" customFormat="1" x14ac:dyDescent="0.25">
      <c r="A13" s="46" t="s">
        <v>15</v>
      </c>
      <c r="B13" s="47"/>
      <c r="C13" s="28"/>
      <c r="D13" s="28"/>
      <c r="E13" s="33">
        <v>-5932070.5700000003</v>
      </c>
      <c r="F13" s="38"/>
      <c r="G13" s="11">
        <f>E13</f>
        <v>-5932070.5700000003</v>
      </c>
    </row>
    <row r="14" spans="1:7" s="3" customFormat="1" x14ac:dyDescent="0.25">
      <c r="A14" s="46" t="s">
        <v>16</v>
      </c>
      <c r="B14" s="47"/>
      <c r="C14" s="28"/>
      <c r="D14" s="27">
        <v>-5732208.2199999997</v>
      </c>
      <c r="E14" s="31"/>
      <c r="F14" s="38"/>
      <c r="G14" s="11">
        <f>D14</f>
        <v>-5732208.2199999997</v>
      </c>
    </row>
    <row r="15" spans="1:7" s="3" customFormat="1" x14ac:dyDescent="0.25">
      <c r="A15" s="46" t="s">
        <v>17</v>
      </c>
      <c r="B15" s="47"/>
      <c r="C15" s="28"/>
      <c r="D15" s="27">
        <v>23305180.699999999</v>
      </c>
      <c r="E15" s="31"/>
      <c r="F15" s="38"/>
      <c r="G15" s="11">
        <f t="shared" ref="G15:G17" si="1">D15</f>
        <v>23305180.699999999</v>
      </c>
    </row>
    <row r="16" spans="1:7" s="3" customFormat="1" x14ac:dyDescent="0.25">
      <c r="A16" s="46" t="s">
        <v>18</v>
      </c>
      <c r="B16" s="47"/>
      <c r="C16" s="28"/>
      <c r="D16" s="27">
        <v>0</v>
      </c>
      <c r="E16" s="31"/>
      <c r="F16" s="38"/>
      <c r="G16" s="11">
        <f t="shared" si="1"/>
        <v>0</v>
      </c>
    </row>
    <row r="17" spans="1:7" s="3" customFormat="1" ht="13.5" customHeight="1" x14ac:dyDescent="0.25">
      <c r="A17" s="46" t="s">
        <v>19</v>
      </c>
      <c r="B17" s="47"/>
      <c r="C17" s="28"/>
      <c r="D17" s="27">
        <v>2770760.65</v>
      </c>
      <c r="E17" s="31"/>
      <c r="F17" s="39"/>
      <c r="G17" s="11">
        <f t="shared" si="1"/>
        <v>2770760.65</v>
      </c>
    </row>
    <row r="18" spans="1:7" s="3" customFormat="1" ht="14.25" customHeight="1" x14ac:dyDescent="0.25">
      <c r="A18" s="48"/>
      <c r="B18" s="49"/>
      <c r="C18" s="26"/>
      <c r="D18" s="26"/>
      <c r="E18" s="30"/>
      <c r="F18" s="37"/>
      <c r="G18" s="11"/>
    </row>
    <row r="19" spans="1:7" s="3" customFormat="1" ht="17.25" customHeight="1" x14ac:dyDescent="0.25">
      <c r="A19" s="54" t="s">
        <v>20</v>
      </c>
      <c r="B19" s="55"/>
      <c r="C19" s="26"/>
      <c r="D19" s="26"/>
      <c r="E19" s="30"/>
      <c r="F19" s="40">
        <f>F20+F21</f>
        <v>0</v>
      </c>
      <c r="G19" s="11">
        <f>F19</f>
        <v>0</v>
      </c>
    </row>
    <row r="20" spans="1:7" s="3" customFormat="1" x14ac:dyDescent="0.25">
      <c r="A20" s="46" t="s">
        <v>21</v>
      </c>
      <c r="B20" s="47"/>
      <c r="C20" s="26"/>
      <c r="D20" s="26"/>
      <c r="E20" s="30"/>
      <c r="F20" s="40">
        <v>0</v>
      </c>
      <c r="G20" s="11">
        <f>F20</f>
        <v>0</v>
      </c>
    </row>
    <row r="21" spans="1:7" s="3" customFormat="1" x14ac:dyDescent="0.25">
      <c r="A21" s="46" t="s">
        <v>22</v>
      </c>
      <c r="B21" s="47"/>
      <c r="C21" s="26"/>
      <c r="D21" s="26"/>
      <c r="E21" s="30"/>
      <c r="F21" s="40">
        <v>0</v>
      </c>
      <c r="G21" s="11">
        <f>F21</f>
        <v>0</v>
      </c>
    </row>
    <row r="22" spans="1:7" s="3" customFormat="1" ht="16.5" customHeight="1" x14ac:dyDescent="0.25">
      <c r="A22" s="48"/>
      <c r="B22" s="49"/>
      <c r="C22" s="26"/>
      <c r="D22" s="26"/>
      <c r="E22" s="30"/>
      <c r="F22" s="37"/>
      <c r="G22" s="8"/>
    </row>
    <row r="23" spans="1:7" s="10" customFormat="1" x14ac:dyDescent="0.25">
      <c r="A23" s="48" t="s">
        <v>23</v>
      </c>
      <c r="B23" s="49"/>
      <c r="C23" s="25">
        <f>C7</f>
        <v>121479440.76000001</v>
      </c>
      <c r="D23" s="25">
        <f>D12</f>
        <v>20343733.129999999</v>
      </c>
      <c r="E23" s="32">
        <f>E12</f>
        <v>-5932070.5700000003</v>
      </c>
      <c r="F23" s="41">
        <f>F19</f>
        <v>0</v>
      </c>
      <c r="G23" s="15">
        <f>G7+G12+G19</f>
        <v>135891103.31999999</v>
      </c>
    </row>
    <row r="24" spans="1:7" s="3" customFormat="1" ht="18.75" customHeight="1" x14ac:dyDescent="0.25">
      <c r="A24" s="48"/>
      <c r="B24" s="49"/>
      <c r="C24" s="26"/>
      <c r="D24" s="26"/>
      <c r="E24" s="30"/>
      <c r="F24" s="37"/>
      <c r="G24" s="8"/>
    </row>
    <row r="25" spans="1:7" s="3" customFormat="1" x14ac:dyDescent="0.25">
      <c r="A25" s="54" t="s">
        <v>24</v>
      </c>
      <c r="B25" s="55"/>
      <c r="C25" s="25">
        <f>C26+C27+C28</f>
        <v>0</v>
      </c>
      <c r="D25" s="26"/>
      <c r="E25" s="30"/>
      <c r="F25" s="37"/>
      <c r="G25" s="8"/>
    </row>
    <row r="26" spans="1:7" s="3" customFormat="1" x14ac:dyDescent="0.25">
      <c r="A26" s="50" t="s">
        <v>11</v>
      </c>
      <c r="B26" s="51"/>
      <c r="C26" s="27">
        <v>0</v>
      </c>
      <c r="D26" s="28"/>
      <c r="E26" s="31"/>
      <c r="F26" s="38"/>
      <c r="G26" s="8"/>
    </row>
    <row r="27" spans="1:7" s="3" customFormat="1" x14ac:dyDescent="0.25">
      <c r="A27" s="50" t="s">
        <v>12</v>
      </c>
      <c r="B27" s="51"/>
      <c r="C27" s="27">
        <v>0</v>
      </c>
      <c r="D27" s="28"/>
      <c r="E27" s="31"/>
      <c r="F27" s="38"/>
      <c r="G27" s="8"/>
    </row>
    <row r="28" spans="1:7" x14ac:dyDescent="0.25">
      <c r="A28" s="50" t="s">
        <v>13</v>
      </c>
      <c r="B28" s="51"/>
      <c r="C28" s="27">
        <v>0</v>
      </c>
      <c r="D28" s="28"/>
      <c r="E28" s="31"/>
      <c r="F28" s="38"/>
      <c r="G28" s="8"/>
    </row>
    <row r="29" spans="1:7" x14ac:dyDescent="0.25">
      <c r="A29" s="48"/>
      <c r="B29" s="49"/>
      <c r="C29" s="26"/>
      <c r="D29" s="26"/>
      <c r="E29" s="30"/>
      <c r="F29" s="37"/>
      <c r="G29" s="8"/>
    </row>
    <row r="30" spans="1:7" x14ac:dyDescent="0.25">
      <c r="A30" s="52" t="s">
        <v>25</v>
      </c>
      <c r="B30" s="53"/>
      <c r="C30" s="26"/>
      <c r="D30" s="25">
        <f>D32</f>
        <v>-3369178.53</v>
      </c>
      <c r="E30" s="32">
        <f>SUM(E31:E35)</f>
        <v>-1129154.3</v>
      </c>
      <c r="F30" s="37"/>
      <c r="G30" s="12">
        <f>D30+E30</f>
        <v>-4498332.83</v>
      </c>
    </row>
    <row r="31" spans="1:7" x14ac:dyDescent="0.25">
      <c r="A31" s="46" t="s">
        <v>15</v>
      </c>
      <c r="B31" s="47"/>
      <c r="C31" s="28"/>
      <c r="D31" s="28"/>
      <c r="E31" s="34">
        <v>-6646280.6500000004</v>
      </c>
      <c r="F31" s="38"/>
      <c r="G31" s="12">
        <f>E31</f>
        <v>-6646280.6500000004</v>
      </c>
    </row>
    <row r="32" spans="1:7" x14ac:dyDescent="0.25">
      <c r="A32" s="46" t="s">
        <v>16</v>
      </c>
      <c r="B32" s="47"/>
      <c r="C32" s="28"/>
      <c r="D32" s="27">
        <v>-3369178.53</v>
      </c>
      <c r="E32" s="34">
        <v>5932070.5700000003</v>
      </c>
      <c r="F32" s="38"/>
      <c r="G32" s="12">
        <f>D32+E32</f>
        <v>2562892.0400000005</v>
      </c>
    </row>
    <row r="33" spans="1:7" x14ac:dyDescent="0.25">
      <c r="A33" s="46" t="s">
        <v>17</v>
      </c>
      <c r="B33" s="47"/>
      <c r="C33" s="28"/>
      <c r="D33" s="28"/>
      <c r="E33" s="34">
        <v>-565442.43999999994</v>
      </c>
      <c r="F33" s="38"/>
      <c r="G33" s="12">
        <f>E33</f>
        <v>-565442.43999999994</v>
      </c>
    </row>
    <row r="34" spans="1:7" x14ac:dyDescent="0.25">
      <c r="A34" s="46" t="s">
        <v>18</v>
      </c>
      <c r="B34" s="47"/>
      <c r="C34" s="28"/>
      <c r="D34" s="28"/>
      <c r="E34" s="34">
        <v>0</v>
      </c>
      <c r="F34" s="38"/>
      <c r="G34" s="12">
        <f t="shared" ref="G34:G35" si="2">E34</f>
        <v>0</v>
      </c>
    </row>
    <row r="35" spans="1:7" x14ac:dyDescent="0.25">
      <c r="A35" s="46" t="s">
        <v>19</v>
      </c>
      <c r="B35" s="47"/>
      <c r="C35" s="28"/>
      <c r="D35" s="28"/>
      <c r="E35" s="34">
        <v>150498.22</v>
      </c>
      <c r="F35" s="38"/>
      <c r="G35" s="12">
        <f t="shared" si="2"/>
        <v>150498.22</v>
      </c>
    </row>
    <row r="36" spans="1:7" x14ac:dyDescent="0.25">
      <c r="A36" s="48"/>
      <c r="B36" s="49"/>
      <c r="C36" s="26"/>
      <c r="D36" s="26"/>
      <c r="E36" s="30"/>
      <c r="F36" s="37"/>
      <c r="G36" s="8"/>
    </row>
    <row r="37" spans="1:7" x14ac:dyDescent="0.25">
      <c r="A37" s="48" t="s">
        <v>26</v>
      </c>
      <c r="B37" s="49"/>
      <c r="C37" s="26"/>
      <c r="D37" s="26"/>
      <c r="E37" s="30"/>
      <c r="F37" s="40">
        <f>F38+F39</f>
        <v>0</v>
      </c>
      <c r="G37" s="12">
        <f>F37</f>
        <v>0</v>
      </c>
    </row>
    <row r="38" spans="1:7" x14ac:dyDescent="0.25">
      <c r="A38" s="46" t="s">
        <v>21</v>
      </c>
      <c r="B38" s="47"/>
      <c r="C38" s="28"/>
      <c r="D38" s="28"/>
      <c r="E38" s="31"/>
      <c r="F38" s="40">
        <v>0</v>
      </c>
      <c r="G38" s="12">
        <f>F38</f>
        <v>0</v>
      </c>
    </row>
    <row r="39" spans="1:7" x14ac:dyDescent="0.25">
      <c r="A39" s="46" t="s">
        <v>22</v>
      </c>
      <c r="B39" s="47"/>
      <c r="C39" s="28"/>
      <c r="D39" s="28"/>
      <c r="E39" s="31"/>
      <c r="F39" s="40">
        <v>0</v>
      </c>
      <c r="G39" s="12">
        <f>F39</f>
        <v>0</v>
      </c>
    </row>
    <row r="40" spans="1:7" x14ac:dyDescent="0.25">
      <c r="A40" s="48"/>
      <c r="B40" s="49"/>
      <c r="C40" s="7"/>
      <c r="D40" s="7"/>
      <c r="E40" s="29"/>
      <c r="F40" s="42"/>
      <c r="G40" s="8"/>
    </row>
    <row r="41" spans="1:7" ht="15.75" thickBot="1" x14ac:dyDescent="0.3">
      <c r="A41" s="44" t="s">
        <v>27</v>
      </c>
      <c r="B41" s="45"/>
      <c r="C41" s="13">
        <f>C7+C25</f>
        <v>121479440.76000001</v>
      </c>
      <c r="D41" s="13">
        <f>D23+D30</f>
        <v>16974554.599999998</v>
      </c>
      <c r="E41" s="35">
        <f>E23+E30</f>
        <v>-7061224.8700000001</v>
      </c>
      <c r="F41" s="43">
        <f>F23+F37</f>
        <v>0</v>
      </c>
      <c r="G41" s="14">
        <f>C41+D41+E41+F41</f>
        <v>131392770.49000001</v>
      </c>
    </row>
    <row r="44" spans="1:7" s="21" customFormat="1" x14ac:dyDescent="0.25">
      <c r="A44" s="1"/>
      <c r="B44" s="2"/>
      <c r="C44" s="6"/>
      <c r="D44" s="6"/>
      <c r="E44" s="6"/>
      <c r="F44" s="6"/>
      <c r="G44" s="9"/>
    </row>
    <row r="45" spans="1:7" s="21" customFormat="1" x14ac:dyDescent="0.25">
      <c r="A45" s="1"/>
      <c r="B45" s="2"/>
      <c r="C45" s="6"/>
      <c r="D45" s="6"/>
      <c r="E45" s="6"/>
      <c r="F45" s="6"/>
      <c r="G45" s="9"/>
    </row>
    <row r="46" spans="1:7" s="21" customFormat="1" x14ac:dyDescent="0.25">
      <c r="A46" s="1"/>
      <c r="B46" s="2"/>
      <c r="C46" s="6"/>
      <c r="D46" s="6"/>
      <c r="E46" s="6"/>
      <c r="F46" s="6"/>
      <c r="G46" s="9"/>
    </row>
    <row r="48" spans="1:7" s="21" customFormat="1" x14ac:dyDescent="0.25">
      <c r="A48" s="1"/>
      <c r="B48" s="2"/>
      <c r="C48" s="6"/>
      <c r="D48" s="6"/>
      <c r="E48" s="6"/>
      <c r="F48" s="6"/>
      <c r="G48" s="9"/>
    </row>
    <row r="49" spans="1:7" s="21" customFormat="1" x14ac:dyDescent="0.25">
      <c r="A49" s="1"/>
      <c r="B49" s="2"/>
      <c r="C49" s="6"/>
      <c r="D49" s="6"/>
      <c r="E49" s="6"/>
      <c r="F49" s="6"/>
      <c r="G49" s="9"/>
    </row>
    <row r="50" spans="1:7" s="21" customFormat="1" x14ac:dyDescent="0.25">
      <c r="B50" s="2"/>
      <c r="C50" s="6"/>
      <c r="D50" s="6"/>
      <c r="E50" s="6"/>
      <c r="F50" s="6"/>
      <c r="G50" s="9"/>
    </row>
    <row r="54" spans="1:7" s="20" customFormat="1" x14ac:dyDescent="0.25">
      <c r="A54" s="18" t="s">
        <v>29</v>
      </c>
      <c r="B54" s="19" t="s">
        <v>30</v>
      </c>
      <c r="D54" s="19" t="s">
        <v>31</v>
      </c>
      <c r="E54" s="19"/>
      <c r="F54" s="19" t="s">
        <v>36</v>
      </c>
    </row>
    <row r="55" spans="1:7" s="20" customFormat="1" x14ac:dyDescent="0.25">
      <c r="A55" s="22" t="s">
        <v>32</v>
      </c>
      <c r="B55" s="23" t="s">
        <v>35</v>
      </c>
      <c r="D55" s="23" t="s">
        <v>33</v>
      </c>
      <c r="E55" s="19"/>
      <c r="F55" s="23" t="s">
        <v>34</v>
      </c>
    </row>
    <row r="56" spans="1:7" s="20" customFormat="1" x14ac:dyDescent="0.25">
      <c r="A56" s="22"/>
      <c r="B56" s="23"/>
      <c r="D56" s="23"/>
      <c r="E56" s="19"/>
      <c r="F56" s="23"/>
    </row>
    <row r="57" spans="1:7" s="20" customFormat="1" x14ac:dyDescent="0.25">
      <c r="A57" s="22"/>
      <c r="B57" s="23"/>
      <c r="D57" s="23"/>
      <c r="E57" s="19"/>
      <c r="F57" s="23"/>
    </row>
    <row r="58" spans="1:7" s="20" customFormat="1" x14ac:dyDescent="0.25">
      <c r="A58" s="22"/>
      <c r="B58" s="23"/>
      <c r="D58" s="23"/>
      <c r="E58" s="19"/>
      <c r="F58" s="23"/>
    </row>
    <row r="59" spans="1:7" s="17" customFormat="1" x14ac:dyDescent="0.2">
      <c r="A59" s="24" t="s">
        <v>28</v>
      </c>
      <c r="B59" s="16"/>
      <c r="C59" s="16"/>
      <c r="D59" s="16"/>
      <c r="E59" s="16"/>
      <c r="F59" s="16"/>
    </row>
  </sheetData>
  <mergeCells count="41">
    <mergeCell ref="A1:G1"/>
    <mergeCell ref="A2:G2"/>
    <mergeCell ref="A3:G3"/>
    <mergeCell ref="A4:G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0:B40"/>
    <mergeCell ref="A41:B41"/>
    <mergeCell ref="A35:B35"/>
    <mergeCell ref="A36:B36"/>
    <mergeCell ref="A37:B37"/>
    <mergeCell ref="A38:B38"/>
    <mergeCell ref="A39:B39"/>
  </mergeCells>
  <pageMargins left="0.47244094488188981" right="0.39370078740157483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2025-03-03T16:43:14Z</cp:lastPrinted>
  <dcterms:created xsi:type="dcterms:W3CDTF">2011-11-15T16:09:46Z</dcterms:created>
  <dcterms:modified xsi:type="dcterms:W3CDTF">2025-03-03T16:43:16Z</dcterms:modified>
</cp:coreProperties>
</file>